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文振D-R04-02\愛知教育文化振興会 Dropbox\●経理部\◆◆経理部長Ｒ０６まで◆◆\■郡市教育・研究助成事業（審査委員会）\○事務の手引き・報告書様式\令和７年度「事務の手引き・報告書様式」（郡市教育・研究助成要項）\令和７年度「報告様式」「参考資料」【HP用】\"/>
    </mc:Choice>
  </mc:AlternateContent>
  <xr:revisionPtr revIDLastSave="0" documentId="13_ncr:1_{135F4A9D-BF1A-4B3B-8BBF-25C2548394BB}" xr6:coauthVersionLast="47" xr6:coauthVersionMax="47" xr10:uidLastSave="{00000000-0000-0000-0000-000000000000}"/>
  <bookViews>
    <workbookView xWindow="5730" yWindow="75" windowWidth="31395" windowHeight="15405" tabRatio="858" xr2:uid="{00000000-000D-0000-FFFF-FFFF00000000}"/>
  </bookViews>
  <sheets>
    <sheet name="(様式１）個人明細" sheetId="8" r:id="rId1"/>
    <sheet name="旅費交通費個人明細書(説明用）" sheetId="1" r:id="rId2"/>
    <sheet name="（様式２）請求・領収" sheetId="2" r:id="rId3"/>
    <sheet name="請求書兼領収書 (説明用)" sheetId="5" r:id="rId4"/>
    <sheet name="（様式３）金種表" sheetId="3" r:id="rId5"/>
    <sheet name="金種表 (説明用)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8" l="1"/>
  <c r="C28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3" i="3"/>
  <c r="C4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P20" i="2"/>
  <c r="P19" i="2"/>
  <c r="P18" i="2"/>
  <c r="P17" i="2"/>
  <c r="P16" i="2"/>
  <c r="P15" i="2"/>
  <c r="P14" i="2"/>
  <c r="P13" i="2"/>
  <c r="P12" i="2"/>
  <c r="P11" i="2"/>
  <c r="P10" i="2"/>
  <c r="M20" i="2"/>
  <c r="M19" i="2"/>
  <c r="M18" i="2"/>
  <c r="M17" i="2"/>
  <c r="M16" i="2"/>
  <c r="M15" i="2"/>
  <c r="M14" i="2"/>
  <c r="M13" i="2"/>
  <c r="M12" i="2"/>
  <c r="M11" i="2"/>
  <c r="M10" i="2"/>
  <c r="M9" i="2"/>
  <c r="D20" i="2"/>
  <c r="D19" i="2"/>
  <c r="D18" i="2"/>
  <c r="D17" i="2"/>
  <c r="D16" i="2"/>
  <c r="D15" i="2"/>
  <c r="D14" i="2"/>
  <c r="D13" i="2"/>
  <c r="D12" i="2"/>
  <c r="D11" i="2"/>
  <c r="D10" i="2"/>
  <c r="D9" i="2"/>
  <c r="A20" i="2"/>
  <c r="A19" i="2"/>
  <c r="A18" i="2"/>
  <c r="A17" i="2"/>
  <c r="A16" i="2"/>
  <c r="A15" i="2"/>
  <c r="A14" i="2"/>
  <c r="A13" i="2"/>
  <c r="A12" i="2"/>
  <c r="A11" i="2"/>
  <c r="A10" i="2"/>
  <c r="A9" i="2"/>
  <c r="P9" i="2"/>
  <c r="P8" i="2"/>
  <c r="M8" i="2"/>
  <c r="D8" i="2"/>
  <c r="A8" i="2"/>
  <c r="N104" i="8"/>
  <c r="V20" i="2" s="1"/>
  <c r="N100" i="8"/>
  <c r="V19" i="2" s="1"/>
  <c r="N96" i="8"/>
  <c r="D26" i="3" s="1"/>
  <c r="F26" i="3" s="1"/>
  <c r="N92" i="8"/>
  <c r="L92" i="8" s="1"/>
  <c r="R17" i="2" s="1"/>
  <c r="N88" i="8"/>
  <c r="D24" i="3" s="1"/>
  <c r="F24" i="3" s="1"/>
  <c r="N84" i="8"/>
  <c r="N80" i="8"/>
  <c r="D22" i="3" s="1"/>
  <c r="F22" i="3" s="1"/>
  <c r="N76" i="8"/>
  <c r="N72" i="8"/>
  <c r="D20" i="3" s="1"/>
  <c r="F20" i="3" s="1"/>
  <c r="N68" i="8"/>
  <c r="N64" i="8"/>
  <c r="D18" i="3" s="1"/>
  <c r="J18" i="3" s="1"/>
  <c r="N60" i="8"/>
  <c r="N56" i="8"/>
  <c r="V8" i="2" s="1"/>
  <c r="N52" i="8"/>
  <c r="N48" i="8"/>
  <c r="J19" i="2" s="1"/>
  <c r="N44" i="8"/>
  <c r="N40" i="8"/>
  <c r="J17" i="2" s="1"/>
  <c r="N36" i="8"/>
  <c r="N32" i="8"/>
  <c r="N28" i="8"/>
  <c r="D9" i="3" s="1"/>
  <c r="M9" i="3" s="1"/>
  <c r="N24" i="8"/>
  <c r="L24" i="8" s="1"/>
  <c r="M24" i="8" s="1"/>
  <c r="H13" i="2" s="1"/>
  <c r="N20" i="8"/>
  <c r="N16" i="8"/>
  <c r="D6" i="3" s="1"/>
  <c r="L6" i="3" s="1"/>
  <c r="N12" i="8"/>
  <c r="H10" i="8"/>
  <c r="H18" i="8" s="1"/>
  <c r="H22" i="8" s="1"/>
  <c r="H26" i="8" s="1"/>
  <c r="H30" i="8" s="1"/>
  <c r="H34" i="8" s="1"/>
  <c r="H38" i="8" s="1"/>
  <c r="H42" i="8" s="1"/>
  <c r="H46" i="8" s="1"/>
  <c r="H50" i="8" s="1"/>
  <c r="H54" i="8" s="1"/>
  <c r="H58" i="8" s="1"/>
  <c r="H62" i="8" s="1"/>
  <c r="H66" i="8" s="1"/>
  <c r="H70" i="8" s="1"/>
  <c r="H74" i="8" s="1"/>
  <c r="H78" i="8" s="1"/>
  <c r="H82" i="8" s="1"/>
  <c r="H86" i="8" s="1"/>
  <c r="H90" i="8" s="1"/>
  <c r="H94" i="8" s="1"/>
  <c r="H98" i="8" s="1"/>
  <c r="H102" i="8" s="1"/>
  <c r="N8" i="8"/>
  <c r="L8" i="8" s="1"/>
  <c r="M8" i="8" s="1"/>
  <c r="H9" i="2" s="1"/>
  <c r="J6" i="8"/>
  <c r="J10" i="8" s="1"/>
  <c r="J18" i="8" s="1"/>
  <c r="J22" i="8" s="1"/>
  <c r="J26" i="8" s="1"/>
  <c r="J30" i="8" s="1"/>
  <c r="J34" i="8" s="1"/>
  <c r="J38" i="8" s="1"/>
  <c r="J42" i="8" s="1"/>
  <c r="J46" i="8" s="1"/>
  <c r="J50" i="8" s="1"/>
  <c r="J54" i="8" s="1"/>
  <c r="J58" i="8" s="1"/>
  <c r="J62" i="8" s="1"/>
  <c r="J66" i="8" s="1"/>
  <c r="J70" i="8" s="1"/>
  <c r="J74" i="8" s="1"/>
  <c r="J78" i="8" s="1"/>
  <c r="J82" i="8" s="1"/>
  <c r="J86" i="8" s="1"/>
  <c r="J90" i="8" s="1"/>
  <c r="J94" i="8" s="1"/>
  <c r="J98" i="8" s="1"/>
  <c r="J102" i="8" s="1"/>
  <c r="F6" i="8"/>
  <c r="F10" i="8"/>
  <c r="F14" i="8" s="1"/>
  <c r="F18" i="8" s="1"/>
  <c r="F22" i="8" s="1"/>
  <c r="F26" i="8" s="1"/>
  <c r="F30" i="8" s="1"/>
  <c r="F34" i="8" s="1"/>
  <c r="F38" i="8" s="1"/>
  <c r="F42" i="8" s="1"/>
  <c r="F46" i="8" s="1"/>
  <c r="F50" i="8" s="1"/>
  <c r="F54" i="8" s="1"/>
  <c r="F58" i="8" s="1"/>
  <c r="F62" i="8" s="1"/>
  <c r="F66" i="8" s="1"/>
  <c r="F70" i="8" s="1"/>
  <c r="F74" i="8" s="1"/>
  <c r="F78" i="8" s="1"/>
  <c r="F82" i="8" s="1"/>
  <c r="F86" i="8" s="1"/>
  <c r="F90" i="8" s="1"/>
  <c r="F94" i="8" s="1"/>
  <c r="F98" i="8" s="1"/>
  <c r="F102" i="8" s="1"/>
  <c r="D6" i="8"/>
  <c r="D10" i="8" s="1"/>
  <c r="D14" i="8" s="1"/>
  <c r="D18" i="8" s="1"/>
  <c r="D22" i="8" s="1"/>
  <c r="D26" i="8" s="1"/>
  <c r="D30" i="8" s="1"/>
  <c r="D34" i="8" s="1"/>
  <c r="D38" i="8" s="1"/>
  <c r="D42" i="8" s="1"/>
  <c r="D46" i="8" s="1"/>
  <c r="D50" i="8" s="1"/>
  <c r="D54" i="8" s="1"/>
  <c r="D58" i="8" s="1"/>
  <c r="D62" i="8" s="1"/>
  <c r="D66" i="8" s="1"/>
  <c r="D70" i="8" s="1"/>
  <c r="D74" i="8" s="1"/>
  <c r="D78" i="8" s="1"/>
  <c r="D82" i="8" s="1"/>
  <c r="D86" i="8" s="1"/>
  <c r="D90" i="8" s="1"/>
  <c r="D94" i="8" s="1"/>
  <c r="D98" i="8" s="1"/>
  <c r="D102" i="8" s="1"/>
  <c r="N4" i="8"/>
  <c r="D3" i="3" s="1"/>
  <c r="H3" i="3" s="1"/>
  <c r="N104" i="1"/>
  <c r="V20" i="5" s="1"/>
  <c r="N100" i="1"/>
  <c r="L100" i="1" s="1"/>
  <c r="N96" i="1"/>
  <c r="N92" i="1"/>
  <c r="D25" i="6" s="1"/>
  <c r="N88" i="1"/>
  <c r="D24" i="6" s="1"/>
  <c r="N84" i="1"/>
  <c r="V15" i="5" s="1"/>
  <c r="N80" i="1"/>
  <c r="N76" i="1"/>
  <c r="N72" i="1"/>
  <c r="V12" i="5" s="1"/>
  <c r="N68" i="1"/>
  <c r="D19" i="6" s="1"/>
  <c r="N64" i="1"/>
  <c r="N60" i="1"/>
  <c r="D17" i="6" s="1"/>
  <c r="N56" i="1"/>
  <c r="L56" i="1" s="1"/>
  <c r="M56" i="1" s="1"/>
  <c r="T8" i="5" s="1"/>
  <c r="N52" i="1"/>
  <c r="L52" i="1" s="1"/>
  <c r="N48" i="1"/>
  <c r="N44" i="1"/>
  <c r="D13" i="6" s="1"/>
  <c r="L13" i="6" s="1"/>
  <c r="N40" i="1"/>
  <c r="J17" i="5" s="1"/>
  <c r="N36" i="1"/>
  <c r="J16" i="5" s="1"/>
  <c r="N32" i="1"/>
  <c r="N28" i="1"/>
  <c r="D9" i="6" s="1"/>
  <c r="N24" i="1"/>
  <c r="D8" i="6" s="1"/>
  <c r="N20" i="1"/>
  <c r="L20" i="1" s="1"/>
  <c r="N16" i="1"/>
  <c r="N12" i="1"/>
  <c r="J10" i="5" s="1"/>
  <c r="N8" i="1"/>
  <c r="J9" i="5" s="1"/>
  <c r="N4" i="1"/>
  <c r="D3" i="6" s="1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P20" i="5"/>
  <c r="M20" i="5"/>
  <c r="D20" i="5"/>
  <c r="A20" i="5"/>
  <c r="P19" i="5"/>
  <c r="M19" i="5"/>
  <c r="D19" i="5"/>
  <c r="A19" i="5"/>
  <c r="P18" i="5"/>
  <c r="M18" i="5"/>
  <c r="D18" i="5"/>
  <c r="A18" i="5"/>
  <c r="P17" i="5"/>
  <c r="M17" i="5"/>
  <c r="D17" i="5"/>
  <c r="A17" i="5"/>
  <c r="P16" i="5"/>
  <c r="M16" i="5"/>
  <c r="D16" i="5"/>
  <c r="A16" i="5"/>
  <c r="P15" i="5"/>
  <c r="M15" i="5"/>
  <c r="D15" i="5"/>
  <c r="A15" i="5"/>
  <c r="P14" i="5"/>
  <c r="M14" i="5"/>
  <c r="D14" i="5"/>
  <c r="A14" i="5"/>
  <c r="P13" i="5"/>
  <c r="M13" i="5"/>
  <c r="D13" i="5"/>
  <c r="A13" i="5"/>
  <c r="P12" i="5"/>
  <c r="M12" i="5"/>
  <c r="D12" i="5"/>
  <c r="A12" i="5"/>
  <c r="P11" i="5"/>
  <c r="M11" i="5"/>
  <c r="D11" i="5"/>
  <c r="A11" i="5"/>
  <c r="P10" i="5"/>
  <c r="M10" i="5"/>
  <c r="D10" i="5"/>
  <c r="A10" i="5"/>
  <c r="P9" i="5"/>
  <c r="M9" i="5"/>
  <c r="D9" i="5"/>
  <c r="A9" i="5"/>
  <c r="P8" i="5"/>
  <c r="M8" i="5"/>
  <c r="D8" i="5"/>
  <c r="A8" i="5"/>
  <c r="J6" i="1"/>
  <c r="J10" i="1" s="1"/>
  <c r="J14" i="1" s="1"/>
  <c r="J18" i="1" s="1"/>
  <c r="J22" i="1" s="1"/>
  <c r="J26" i="1" s="1"/>
  <c r="J30" i="1" s="1"/>
  <c r="J34" i="1" s="1"/>
  <c r="J38" i="1" s="1"/>
  <c r="J42" i="1" s="1"/>
  <c r="J46" i="1" s="1"/>
  <c r="J50" i="1" s="1"/>
  <c r="J54" i="1" s="1"/>
  <c r="J58" i="1" s="1"/>
  <c r="J62" i="1" s="1"/>
  <c r="J66" i="1" s="1"/>
  <c r="J70" i="1" s="1"/>
  <c r="J74" i="1" s="1"/>
  <c r="J78" i="1" s="1"/>
  <c r="J82" i="1" s="1"/>
  <c r="J86" i="1" s="1"/>
  <c r="J90" i="1" s="1"/>
  <c r="J94" i="1" s="1"/>
  <c r="J98" i="1" s="1"/>
  <c r="J102" i="1" s="1"/>
  <c r="H6" i="1"/>
  <c r="H10" i="1" s="1"/>
  <c r="H14" i="1" s="1"/>
  <c r="H18" i="1" s="1"/>
  <c r="H22" i="1" s="1"/>
  <c r="H26" i="1" s="1"/>
  <c r="H30" i="1" s="1"/>
  <c r="H34" i="1" s="1"/>
  <c r="H38" i="1" s="1"/>
  <c r="H42" i="1" s="1"/>
  <c r="H46" i="1" s="1"/>
  <c r="H50" i="1" s="1"/>
  <c r="H54" i="1" s="1"/>
  <c r="H58" i="1" s="1"/>
  <c r="H62" i="1" s="1"/>
  <c r="H66" i="1" s="1"/>
  <c r="H70" i="1" s="1"/>
  <c r="H74" i="1" s="1"/>
  <c r="H78" i="1" s="1"/>
  <c r="H82" i="1" s="1"/>
  <c r="H86" i="1" s="1"/>
  <c r="H90" i="1" s="1"/>
  <c r="H94" i="1" s="1"/>
  <c r="H98" i="1" s="1"/>
  <c r="H102" i="1" s="1"/>
  <c r="F6" i="1"/>
  <c r="F10" i="1" s="1"/>
  <c r="F14" i="1" s="1"/>
  <c r="F18" i="1" s="1"/>
  <c r="F22" i="1" s="1"/>
  <c r="F26" i="1" s="1"/>
  <c r="F30" i="1" s="1"/>
  <c r="F34" i="1" s="1"/>
  <c r="F38" i="1" s="1"/>
  <c r="F42" i="1" s="1"/>
  <c r="F46" i="1" s="1"/>
  <c r="F50" i="1" s="1"/>
  <c r="F54" i="1" s="1"/>
  <c r="F58" i="1" s="1"/>
  <c r="F62" i="1" s="1"/>
  <c r="F66" i="1" s="1"/>
  <c r="F70" i="1" s="1"/>
  <c r="F74" i="1" s="1"/>
  <c r="F78" i="1" s="1"/>
  <c r="F82" i="1" s="1"/>
  <c r="F86" i="1" s="1"/>
  <c r="F90" i="1" s="1"/>
  <c r="F94" i="1" s="1"/>
  <c r="F98" i="1" s="1"/>
  <c r="F102" i="1" s="1"/>
  <c r="D6" i="1"/>
  <c r="D10" i="1" s="1"/>
  <c r="D14" i="1" s="1"/>
  <c r="D18" i="1" s="1"/>
  <c r="D22" i="1" s="1"/>
  <c r="D26" i="1" s="1"/>
  <c r="D30" i="1" s="1"/>
  <c r="D34" i="1" s="1"/>
  <c r="D38" i="1" s="1"/>
  <c r="D42" i="1" s="1"/>
  <c r="D46" i="1" s="1"/>
  <c r="D50" i="1" s="1"/>
  <c r="D54" i="1" s="1"/>
  <c r="D58" i="1" s="1"/>
  <c r="D62" i="1" s="1"/>
  <c r="D66" i="1" s="1"/>
  <c r="D70" i="1" s="1"/>
  <c r="D74" i="1" s="1"/>
  <c r="D78" i="1" s="1"/>
  <c r="D82" i="1" s="1"/>
  <c r="D86" i="1" s="1"/>
  <c r="D90" i="1" s="1"/>
  <c r="D94" i="1" s="1"/>
  <c r="D98" i="1" s="1"/>
  <c r="D102" i="1" s="1"/>
  <c r="L4" i="1"/>
  <c r="M4" i="1" s="1"/>
  <c r="H8" i="5" s="1"/>
  <c r="L8" i="1"/>
  <c r="L12" i="1"/>
  <c r="M12" i="1" s="1"/>
  <c r="H10" i="5" s="1"/>
  <c r="D5" i="6"/>
  <c r="K5" i="6" s="1"/>
  <c r="J11" i="5"/>
  <c r="D6" i="6"/>
  <c r="F6" i="6" s="1"/>
  <c r="L16" i="1"/>
  <c r="M16" i="1" s="1"/>
  <c r="H11" i="5" s="1"/>
  <c r="H6" i="6"/>
  <c r="I6" i="6"/>
  <c r="J13" i="5"/>
  <c r="L24" i="1"/>
  <c r="J14" i="5"/>
  <c r="L28" i="1"/>
  <c r="M28" i="1" s="1"/>
  <c r="H14" i="5" s="1"/>
  <c r="H9" i="3"/>
  <c r="J15" i="5"/>
  <c r="D10" i="6"/>
  <c r="E10" i="6" s="1"/>
  <c r="L32" i="1"/>
  <c r="J10" i="6"/>
  <c r="J18" i="5"/>
  <c r="L44" i="1"/>
  <c r="F18" i="5" s="1"/>
  <c r="J19" i="5"/>
  <c r="D14" i="6"/>
  <c r="K14" i="6" s="1"/>
  <c r="L48" i="1"/>
  <c r="I14" i="6"/>
  <c r="V8" i="5"/>
  <c r="D16" i="6"/>
  <c r="G16" i="6" s="1"/>
  <c r="V9" i="5"/>
  <c r="L60" i="1"/>
  <c r="M60" i="1" s="1"/>
  <c r="T9" i="5" s="1"/>
  <c r="V10" i="5"/>
  <c r="D18" i="6"/>
  <c r="E18" i="6" s="1"/>
  <c r="L64" i="1"/>
  <c r="M64" i="1" s="1"/>
  <c r="T10" i="5" s="1"/>
  <c r="L68" i="1"/>
  <c r="R11" i="5" s="1"/>
  <c r="L72" i="1"/>
  <c r="R12" i="5" s="1"/>
  <c r="G20" i="3"/>
  <c r="L20" i="3"/>
  <c r="V13" i="5"/>
  <c r="L76" i="1"/>
  <c r="M76" i="1" s="1"/>
  <c r="T13" i="5" s="1"/>
  <c r="D21" i="6"/>
  <c r="E21" i="6" s="1"/>
  <c r="V14" i="5"/>
  <c r="H22" i="3"/>
  <c r="D22" i="6"/>
  <c r="F22" i="6" s="1"/>
  <c r="L80" i="1"/>
  <c r="J22" i="3"/>
  <c r="V16" i="5"/>
  <c r="E24" i="3"/>
  <c r="V17" i="5"/>
  <c r="L92" i="1"/>
  <c r="R17" i="5" s="1"/>
  <c r="M26" i="3"/>
  <c r="V18" i="5"/>
  <c r="D26" i="6"/>
  <c r="H26" i="6" s="1"/>
  <c r="L96" i="1"/>
  <c r="L26" i="6"/>
  <c r="M3" i="3"/>
  <c r="F3" i="3"/>
  <c r="G14" i="6" l="1"/>
  <c r="D28" i="6"/>
  <c r="E14" i="6"/>
  <c r="F14" i="5"/>
  <c r="F11" i="5"/>
  <c r="F26" i="6"/>
  <c r="H24" i="3"/>
  <c r="D12" i="6"/>
  <c r="H12" i="6" s="1"/>
  <c r="M44" i="1"/>
  <c r="H18" i="5" s="1"/>
  <c r="D7" i="6"/>
  <c r="J26" i="6"/>
  <c r="K26" i="6"/>
  <c r="L56" i="8"/>
  <c r="L8" i="6"/>
  <c r="H8" i="6"/>
  <c r="J8" i="6"/>
  <c r="I8" i="6"/>
  <c r="K8" i="6"/>
  <c r="F8" i="6"/>
  <c r="K24" i="6"/>
  <c r="H24" i="6"/>
  <c r="M22" i="3"/>
  <c r="E22" i="3"/>
  <c r="K18" i="6"/>
  <c r="H16" i="6"/>
  <c r="J12" i="5"/>
  <c r="M6" i="6"/>
  <c r="L104" i="1"/>
  <c r="L88" i="1"/>
  <c r="M88" i="1" s="1"/>
  <c r="T16" i="5" s="1"/>
  <c r="L84" i="1"/>
  <c r="R15" i="5" s="1"/>
  <c r="G22" i="3"/>
  <c r="D20" i="6"/>
  <c r="E20" i="6" s="1"/>
  <c r="L18" i="6"/>
  <c r="J18" i="6"/>
  <c r="D15" i="6"/>
  <c r="H15" i="6" s="1"/>
  <c r="E6" i="6"/>
  <c r="K6" i="6"/>
  <c r="J6" i="6"/>
  <c r="D4" i="6"/>
  <c r="G18" i="6"/>
  <c r="V19" i="5"/>
  <c r="H18" i="6"/>
  <c r="F12" i="6"/>
  <c r="K22" i="3"/>
  <c r="F18" i="6"/>
  <c r="I18" i="6"/>
  <c r="L40" i="1"/>
  <c r="L6" i="6"/>
  <c r="G6" i="6"/>
  <c r="J5" i="6"/>
  <c r="L80" i="8"/>
  <c r="M80" i="8" s="1"/>
  <c r="T14" i="2" s="1"/>
  <c r="M3" i="6"/>
  <c r="E3" i="6"/>
  <c r="K3" i="6"/>
  <c r="H3" i="6"/>
  <c r="L3" i="6"/>
  <c r="G3" i="6"/>
  <c r="I3" i="6"/>
  <c r="F3" i="6"/>
  <c r="J3" i="6"/>
  <c r="R19" i="5"/>
  <c r="M100" i="1"/>
  <c r="T19" i="5" s="1"/>
  <c r="F12" i="5"/>
  <c r="M20" i="1"/>
  <c r="H12" i="5" s="1"/>
  <c r="K19" i="6"/>
  <c r="J19" i="6"/>
  <c r="G19" i="6"/>
  <c r="H19" i="6"/>
  <c r="I19" i="6"/>
  <c r="L19" i="6"/>
  <c r="E19" i="6"/>
  <c r="M19" i="6"/>
  <c r="J9" i="6"/>
  <c r="H9" i="6"/>
  <c r="F17" i="6"/>
  <c r="E17" i="6"/>
  <c r="K17" i="6"/>
  <c r="L17" i="6"/>
  <c r="G17" i="6"/>
  <c r="I17" i="6"/>
  <c r="M17" i="6"/>
  <c r="J17" i="6"/>
  <c r="H17" i="6"/>
  <c r="F20" i="5"/>
  <c r="M52" i="1"/>
  <c r="H20" i="5" s="1"/>
  <c r="E24" i="6"/>
  <c r="K22" i="6"/>
  <c r="E22" i="6"/>
  <c r="M68" i="1"/>
  <c r="T11" i="5" s="1"/>
  <c r="G3" i="3"/>
  <c r="D27" i="6"/>
  <c r="L27" i="6" s="1"/>
  <c r="E26" i="6"/>
  <c r="M92" i="1"/>
  <c r="T17" i="5" s="1"/>
  <c r="L24" i="6"/>
  <c r="I24" i="3"/>
  <c r="L24" i="3"/>
  <c r="J24" i="6"/>
  <c r="D23" i="6"/>
  <c r="I23" i="6" s="1"/>
  <c r="I21" i="6"/>
  <c r="R13" i="5"/>
  <c r="V11" i="5"/>
  <c r="M18" i="6"/>
  <c r="R8" i="5"/>
  <c r="J20" i="5"/>
  <c r="J14" i="6"/>
  <c r="L14" i="6"/>
  <c r="L36" i="1"/>
  <c r="I9" i="3"/>
  <c r="M8" i="6"/>
  <c r="E8" i="6"/>
  <c r="G5" i="6"/>
  <c r="F10" i="5"/>
  <c r="H4" i="6"/>
  <c r="K4" i="6"/>
  <c r="E4" i="6"/>
  <c r="E3" i="3"/>
  <c r="L28" i="8"/>
  <c r="F14" i="2" s="1"/>
  <c r="L40" i="8"/>
  <c r="M40" i="8" s="1"/>
  <c r="H17" i="2" s="1"/>
  <c r="L88" i="8"/>
  <c r="R16" i="2" s="1"/>
  <c r="I22" i="6"/>
  <c r="M24" i="6"/>
  <c r="G24" i="6"/>
  <c r="G22" i="6"/>
  <c r="J22" i="6"/>
  <c r="K21" i="6"/>
  <c r="M72" i="1"/>
  <c r="T12" i="5" s="1"/>
  <c r="H5" i="6"/>
  <c r="F8" i="5"/>
  <c r="J3" i="3"/>
  <c r="M26" i="6"/>
  <c r="F24" i="6"/>
  <c r="I24" i="6"/>
  <c r="L22" i="6"/>
  <c r="M22" i="6"/>
  <c r="H22" i="6"/>
  <c r="J21" i="6"/>
  <c r="H14" i="6"/>
  <c r="D11" i="6"/>
  <c r="G11" i="6" s="1"/>
  <c r="G4" i="6"/>
  <c r="J8" i="5"/>
  <c r="V21" i="5" s="1"/>
  <c r="L72" i="8"/>
  <c r="H26" i="3"/>
  <c r="I26" i="3"/>
  <c r="K26" i="3"/>
  <c r="L26" i="3"/>
  <c r="J26" i="3"/>
  <c r="G26" i="3"/>
  <c r="E26" i="3"/>
  <c r="L96" i="8"/>
  <c r="K24" i="3"/>
  <c r="M24" i="3"/>
  <c r="G24" i="3"/>
  <c r="J24" i="3"/>
  <c r="I22" i="3"/>
  <c r="L22" i="3"/>
  <c r="H20" i="3"/>
  <c r="E20" i="3"/>
  <c r="M20" i="3"/>
  <c r="I20" i="3"/>
  <c r="J20" i="3"/>
  <c r="K20" i="3"/>
  <c r="H18" i="3"/>
  <c r="E18" i="3"/>
  <c r="K18" i="3"/>
  <c r="F18" i="3"/>
  <c r="G18" i="3"/>
  <c r="I18" i="3"/>
  <c r="M18" i="3"/>
  <c r="L18" i="3"/>
  <c r="L64" i="8"/>
  <c r="R10" i="2" s="1"/>
  <c r="L48" i="8"/>
  <c r="F19" i="2" s="1"/>
  <c r="L9" i="3"/>
  <c r="E9" i="3"/>
  <c r="K9" i="3"/>
  <c r="J11" i="2"/>
  <c r="K6" i="3"/>
  <c r="E6" i="3"/>
  <c r="J6" i="3"/>
  <c r="M6" i="3"/>
  <c r="F6" i="3"/>
  <c r="I6" i="3"/>
  <c r="L16" i="8"/>
  <c r="L3" i="3"/>
  <c r="I3" i="3"/>
  <c r="L4" i="8"/>
  <c r="K3" i="3"/>
  <c r="F13" i="2"/>
  <c r="J8" i="2"/>
  <c r="F28" i="6"/>
  <c r="J28" i="6"/>
  <c r="M28" i="6"/>
  <c r="I28" i="6"/>
  <c r="K25" i="6"/>
  <c r="L25" i="6"/>
  <c r="E25" i="6"/>
  <c r="G25" i="6"/>
  <c r="J25" i="6"/>
  <c r="M16" i="6"/>
  <c r="I16" i="6"/>
  <c r="K16" i="6"/>
  <c r="E16" i="6"/>
  <c r="L16" i="6"/>
  <c r="K15" i="6"/>
  <c r="I15" i="6"/>
  <c r="E15" i="6"/>
  <c r="G15" i="6"/>
  <c r="F15" i="6"/>
  <c r="E7" i="6"/>
  <c r="I7" i="6"/>
  <c r="G7" i="6"/>
  <c r="J7" i="6"/>
  <c r="H7" i="6"/>
  <c r="L7" i="6"/>
  <c r="F7" i="6"/>
  <c r="G28" i="6"/>
  <c r="H25" i="6"/>
  <c r="M40" i="1"/>
  <c r="H17" i="5" s="1"/>
  <c r="F17" i="5"/>
  <c r="I10" i="6"/>
  <c r="F13" i="5"/>
  <c r="M24" i="1"/>
  <c r="H13" i="5" s="1"/>
  <c r="M8" i="1"/>
  <c r="H9" i="5" s="1"/>
  <c r="F9" i="5"/>
  <c r="F9" i="2"/>
  <c r="H28" i="6"/>
  <c r="L28" i="6"/>
  <c r="L21" i="6"/>
  <c r="F21" i="6"/>
  <c r="H21" i="6"/>
  <c r="M21" i="6"/>
  <c r="G21" i="6"/>
  <c r="R9" i="5"/>
  <c r="J16" i="6"/>
  <c r="M48" i="1"/>
  <c r="H19" i="5" s="1"/>
  <c r="F19" i="5"/>
  <c r="F9" i="6"/>
  <c r="F25" i="6"/>
  <c r="K23" i="6"/>
  <c r="M23" i="6"/>
  <c r="J15" i="6"/>
  <c r="I13" i="6"/>
  <c r="E13" i="6"/>
  <c r="K13" i="6"/>
  <c r="H13" i="6"/>
  <c r="J13" i="6"/>
  <c r="F13" i="6"/>
  <c r="M13" i="6"/>
  <c r="K10" i="6"/>
  <c r="M10" i="6"/>
  <c r="L10" i="6"/>
  <c r="F10" i="6"/>
  <c r="G10" i="6"/>
  <c r="K7" i="6"/>
  <c r="R14" i="5"/>
  <c r="M80" i="1"/>
  <c r="T14" i="5" s="1"/>
  <c r="K28" i="6"/>
  <c r="E28" i="6"/>
  <c r="M96" i="1"/>
  <c r="T18" i="5" s="1"/>
  <c r="R18" i="5"/>
  <c r="M25" i="6"/>
  <c r="I25" i="6"/>
  <c r="R10" i="5"/>
  <c r="F16" i="6"/>
  <c r="M15" i="6"/>
  <c r="L15" i="6"/>
  <c r="G13" i="6"/>
  <c r="H10" i="6"/>
  <c r="F15" i="5"/>
  <c r="M32" i="1"/>
  <c r="H15" i="5" s="1"/>
  <c r="L9" i="6"/>
  <c r="K9" i="6"/>
  <c r="M9" i="6"/>
  <c r="I9" i="6"/>
  <c r="E9" i="6"/>
  <c r="G9" i="6"/>
  <c r="M7" i="6"/>
  <c r="M5" i="6"/>
  <c r="F5" i="6"/>
  <c r="L5" i="6"/>
  <c r="G26" i="6"/>
  <c r="I26" i="6"/>
  <c r="F19" i="6"/>
  <c r="M14" i="6"/>
  <c r="F14" i="6"/>
  <c r="I5" i="6"/>
  <c r="F4" i="6"/>
  <c r="R8" i="2"/>
  <c r="M56" i="8"/>
  <c r="T8" i="2" s="1"/>
  <c r="J9" i="2"/>
  <c r="D4" i="3"/>
  <c r="R12" i="2"/>
  <c r="M72" i="8"/>
  <c r="T12" i="2" s="1"/>
  <c r="E5" i="6"/>
  <c r="D5" i="3"/>
  <c r="L12" i="8"/>
  <c r="J10" i="2"/>
  <c r="F9" i="3"/>
  <c r="G9" i="3"/>
  <c r="J9" i="3"/>
  <c r="G8" i="6"/>
  <c r="D7" i="3"/>
  <c r="J12" i="2"/>
  <c r="L20" i="8"/>
  <c r="D8" i="3"/>
  <c r="J13" i="2"/>
  <c r="L32" i="8"/>
  <c r="J15" i="2"/>
  <c r="D10" i="3"/>
  <c r="M92" i="8"/>
  <c r="T17" i="2" s="1"/>
  <c r="H6" i="3"/>
  <c r="G6" i="3"/>
  <c r="D11" i="3"/>
  <c r="J16" i="2"/>
  <c r="L36" i="8"/>
  <c r="D13" i="3"/>
  <c r="L44" i="8"/>
  <c r="J18" i="2"/>
  <c r="D15" i="3"/>
  <c r="J20" i="2"/>
  <c r="L52" i="8"/>
  <c r="L60" i="8"/>
  <c r="D17" i="3"/>
  <c r="V9" i="2"/>
  <c r="V11" i="2"/>
  <c r="L68" i="8"/>
  <c r="D19" i="3"/>
  <c r="L76" i="8"/>
  <c r="D21" i="3"/>
  <c r="V13" i="2"/>
  <c r="L84" i="8"/>
  <c r="D23" i="3"/>
  <c r="V15" i="2"/>
  <c r="R18" i="2"/>
  <c r="M96" i="8"/>
  <c r="T18" i="2" s="1"/>
  <c r="L104" i="8"/>
  <c r="J14" i="2"/>
  <c r="D12" i="3"/>
  <c r="D14" i="3"/>
  <c r="D27" i="3"/>
  <c r="L100" i="8"/>
  <c r="V16" i="2"/>
  <c r="V10" i="2"/>
  <c r="V17" i="2"/>
  <c r="D16" i="3"/>
  <c r="D28" i="3"/>
  <c r="V12" i="2"/>
  <c r="V18" i="2"/>
  <c r="D25" i="3"/>
  <c r="V14" i="2"/>
  <c r="E23" i="6" l="1"/>
  <c r="G12" i="6"/>
  <c r="F17" i="2"/>
  <c r="R14" i="2"/>
  <c r="G20" i="6"/>
  <c r="K12" i="6"/>
  <c r="I20" i="6"/>
  <c r="M28" i="8"/>
  <c r="H14" i="2" s="1"/>
  <c r="M11" i="6"/>
  <c r="H27" i="6"/>
  <c r="M48" i="8"/>
  <c r="H19" i="2" s="1"/>
  <c r="F20" i="6"/>
  <c r="J20" i="6"/>
  <c r="L12" i="6"/>
  <c r="J11" i="6"/>
  <c r="L20" i="6"/>
  <c r="H20" i="6"/>
  <c r="F23" i="6"/>
  <c r="G23" i="6"/>
  <c r="G29" i="6" s="1"/>
  <c r="M20" i="6"/>
  <c r="K20" i="6"/>
  <c r="I12" i="6"/>
  <c r="E12" i="6"/>
  <c r="J12" i="6"/>
  <c r="M12" i="6"/>
  <c r="M88" i="8"/>
  <c r="T16" i="2" s="1"/>
  <c r="M84" i="1"/>
  <c r="T15" i="5" s="1"/>
  <c r="H23" i="6"/>
  <c r="H29" i="6" s="1"/>
  <c r="M104" i="1"/>
  <c r="T20" i="5" s="1"/>
  <c r="R20" i="5"/>
  <c r="M64" i="8"/>
  <c r="T10" i="2" s="1"/>
  <c r="L23" i="6"/>
  <c r="J23" i="6"/>
  <c r="R16" i="5"/>
  <c r="L4" i="6"/>
  <c r="M4" i="6"/>
  <c r="J4" i="6"/>
  <c r="I4" i="6"/>
  <c r="G27" i="6"/>
  <c r="E27" i="6"/>
  <c r="I27" i="6"/>
  <c r="F27" i="6"/>
  <c r="F11" i="6"/>
  <c r="F29" i="6" s="1"/>
  <c r="L11" i="6"/>
  <c r="I11" i="6"/>
  <c r="K11" i="6"/>
  <c r="E11" i="6"/>
  <c r="E29" i="6" s="1"/>
  <c r="H11" i="6"/>
  <c r="M27" i="6"/>
  <c r="J27" i="6"/>
  <c r="F16" i="5"/>
  <c r="R21" i="5" s="1"/>
  <c r="M5" i="5" s="1"/>
  <c r="M36" i="1"/>
  <c r="H16" i="5" s="1"/>
  <c r="D29" i="6"/>
  <c r="K27" i="6"/>
  <c r="M16" i="8"/>
  <c r="H11" i="2" s="1"/>
  <c r="F11" i="2"/>
  <c r="M4" i="8"/>
  <c r="H8" i="2" s="1"/>
  <c r="F8" i="2"/>
  <c r="R20" i="2"/>
  <c r="M104" i="8"/>
  <c r="T20" i="2" s="1"/>
  <c r="F13" i="3"/>
  <c r="L13" i="3"/>
  <c r="E13" i="3"/>
  <c r="G13" i="3"/>
  <c r="J13" i="3"/>
  <c r="I13" i="3"/>
  <c r="K13" i="3"/>
  <c r="M13" i="3"/>
  <c r="H13" i="3"/>
  <c r="I7" i="3"/>
  <c r="G7" i="3"/>
  <c r="M7" i="3"/>
  <c r="L7" i="3"/>
  <c r="K7" i="3"/>
  <c r="H7" i="3"/>
  <c r="F7" i="3"/>
  <c r="E7" i="3"/>
  <c r="J7" i="3"/>
  <c r="F10" i="2"/>
  <c r="M12" i="8"/>
  <c r="H10" i="2" s="1"/>
  <c r="E14" i="3"/>
  <c r="M14" i="3"/>
  <c r="J14" i="3"/>
  <c r="K14" i="3"/>
  <c r="I14" i="3"/>
  <c r="H14" i="3"/>
  <c r="L14" i="3"/>
  <c r="G14" i="3"/>
  <c r="F14" i="3"/>
  <c r="R15" i="2"/>
  <c r="M84" i="8"/>
  <c r="T15" i="2" s="1"/>
  <c r="I19" i="3"/>
  <c r="J19" i="3"/>
  <c r="E19" i="3"/>
  <c r="G19" i="3"/>
  <c r="H19" i="3"/>
  <c r="F19" i="3"/>
  <c r="L19" i="3"/>
  <c r="M19" i="3"/>
  <c r="K19" i="3"/>
  <c r="E17" i="3"/>
  <c r="J17" i="3"/>
  <c r="H17" i="3"/>
  <c r="K17" i="3"/>
  <c r="F17" i="3"/>
  <c r="I17" i="3"/>
  <c r="G17" i="3"/>
  <c r="L17" i="3"/>
  <c r="M17" i="3"/>
  <c r="E15" i="3"/>
  <c r="M15" i="3"/>
  <c r="F15" i="3"/>
  <c r="L15" i="3"/>
  <c r="K15" i="3"/>
  <c r="G15" i="3"/>
  <c r="J15" i="3"/>
  <c r="H15" i="3"/>
  <c r="I15" i="3"/>
  <c r="M36" i="8"/>
  <c r="H16" i="2" s="1"/>
  <c r="F16" i="2"/>
  <c r="F10" i="3"/>
  <c r="I10" i="3"/>
  <c r="G10" i="3"/>
  <c r="H10" i="3"/>
  <c r="L10" i="3"/>
  <c r="J10" i="3"/>
  <c r="E10" i="3"/>
  <c r="M10" i="3"/>
  <c r="K10" i="3"/>
  <c r="L8" i="3"/>
  <c r="J8" i="3"/>
  <c r="M8" i="3"/>
  <c r="F8" i="3"/>
  <c r="E8" i="3"/>
  <c r="H8" i="3"/>
  <c r="K8" i="3"/>
  <c r="I8" i="3"/>
  <c r="G8" i="3"/>
  <c r="F5" i="3"/>
  <c r="M5" i="3"/>
  <c r="G5" i="3"/>
  <c r="J5" i="3"/>
  <c r="K5" i="3"/>
  <c r="L5" i="3"/>
  <c r="I5" i="3"/>
  <c r="E5" i="3"/>
  <c r="H5" i="3"/>
  <c r="G28" i="3"/>
  <c r="L28" i="3"/>
  <c r="M28" i="3"/>
  <c r="E28" i="3"/>
  <c r="J28" i="3"/>
  <c r="K28" i="3"/>
  <c r="I28" i="3"/>
  <c r="H28" i="3"/>
  <c r="F28" i="3"/>
  <c r="K12" i="3"/>
  <c r="H12" i="3"/>
  <c r="I12" i="3"/>
  <c r="J12" i="3"/>
  <c r="F12" i="3"/>
  <c r="G12" i="3"/>
  <c r="E12" i="3"/>
  <c r="L12" i="3"/>
  <c r="M12" i="3"/>
  <c r="R11" i="2"/>
  <c r="M68" i="8"/>
  <c r="T11" i="2" s="1"/>
  <c r="R9" i="2"/>
  <c r="M60" i="8"/>
  <c r="T9" i="2" s="1"/>
  <c r="F12" i="2"/>
  <c r="M20" i="8"/>
  <c r="H12" i="2" s="1"/>
  <c r="H27" i="3"/>
  <c r="G27" i="3"/>
  <c r="M27" i="3"/>
  <c r="E27" i="3"/>
  <c r="F27" i="3"/>
  <c r="L27" i="3"/>
  <c r="J27" i="3"/>
  <c r="I27" i="3"/>
  <c r="K27" i="3"/>
  <c r="M23" i="3"/>
  <c r="H23" i="3"/>
  <c r="L23" i="3"/>
  <c r="J23" i="3"/>
  <c r="G23" i="3"/>
  <c r="I23" i="3"/>
  <c r="E23" i="3"/>
  <c r="F23" i="3"/>
  <c r="K23" i="3"/>
  <c r="R13" i="2"/>
  <c r="M76" i="8"/>
  <c r="T13" i="2" s="1"/>
  <c r="V21" i="2"/>
  <c r="J25" i="3"/>
  <c r="K25" i="3"/>
  <c r="I25" i="3"/>
  <c r="L25" i="3"/>
  <c r="F25" i="3"/>
  <c r="M25" i="3"/>
  <c r="E25" i="3"/>
  <c r="G25" i="3"/>
  <c r="H25" i="3"/>
  <c r="M16" i="3"/>
  <c r="K16" i="3"/>
  <c r="L16" i="3"/>
  <c r="G16" i="3"/>
  <c r="J16" i="3"/>
  <c r="F16" i="3"/>
  <c r="H16" i="3"/>
  <c r="E16" i="3"/>
  <c r="I16" i="3"/>
  <c r="R19" i="2"/>
  <c r="M100" i="8"/>
  <c r="T19" i="2" s="1"/>
  <c r="G21" i="3"/>
  <c r="K21" i="3"/>
  <c r="H21" i="3"/>
  <c r="J21" i="3"/>
  <c r="L21" i="3"/>
  <c r="E21" i="3"/>
  <c r="M21" i="3"/>
  <c r="I21" i="3"/>
  <c r="F21" i="3"/>
  <c r="F20" i="2"/>
  <c r="M52" i="8"/>
  <c r="H20" i="2" s="1"/>
  <c r="F18" i="2"/>
  <c r="M44" i="8"/>
  <c r="H18" i="2" s="1"/>
  <c r="M11" i="3"/>
  <c r="F11" i="3"/>
  <c r="J11" i="3"/>
  <c r="E11" i="3"/>
  <c r="H11" i="3"/>
  <c r="L11" i="3"/>
  <c r="G11" i="3"/>
  <c r="K11" i="3"/>
  <c r="I11" i="3"/>
  <c r="F15" i="2"/>
  <c r="M32" i="8"/>
  <c r="H15" i="2" s="1"/>
  <c r="F4" i="3"/>
  <c r="I4" i="3"/>
  <c r="M4" i="3"/>
  <c r="H4" i="3"/>
  <c r="J4" i="3"/>
  <c r="G4" i="3"/>
  <c r="E4" i="3"/>
  <c r="L4" i="3"/>
  <c r="D29" i="3"/>
  <c r="K4" i="3"/>
  <c r="I29" i="6" l="1"/>
  <c r="T21" i="5"/>
  <c r="J29" i="6"/>
  <c r="L29" i="6"/>
  <c r="M29" i="6"/>
  <c r="K29" i="6"/>
  <c r="R21" i="2"/>
  <c r="M5" i="2" s="1"/>
  <c r="L29" i="3"/>
  <c r="H29" i="3"/>
  <c r="E29" i="3"/>
  <c r="M29" i="3"/>
  <c r="K29" i="3"/>
  <c r="G29" i="3"/>
  <c r="I29" i="3"/>
  <c r="T21" i="2"/>
  <c r="J29" i="3"/>
  <c r="F29" i="3"/>
</calcChain>
</file>

<file path=xl/sharedStrings.xml><?xml version="1.0" encoding="utf-8"?>
<sst xmlns="http://schemas.openxmlformats.org/spreadsheetml/2006/main" count="960" uniqueCount="48">
  <si>
    <t>円</t>
    <rPh sb="0" eb="1">
      <t>エン</t>
    </rPh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</si>
  <si>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</si>
  <si>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</si>
  <si>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金額</t>
    <rPh sb="0" eb="2">
      <t>キンガク</t>
    </rPh>
    <phoneticPr fontId="2"/>
  </si>
  <si>
    <t>方法</t>
    <rPh sb="0" eb="2">
      <t>ホウホウ</t>
    </rPh>
    <phoneticPr fontId="2"/>
  </si>
  <si>
    <t>金額（円）</t>
    <rPh sb="0" eb="2">
      <t>キンガク</t>
    </rPh>
    <rPh sb="3" eb="4">
      <t>エン</t>
    </rPh>
    <phoneticPr fontId="2"/>
  </si>
  <si>
    <t>学校名</t>
    <rPh sb="0" eb="3">
      <t>ガッコウメイ</t>
    </rPh>
    <phoneticPr fontId="2"/>
  </si>
  <si>
    <t>金　額</t>
    <rPh sb="0" eb="1">
      <t>キン</t>
    </rPh>
    <rPh sb="2" eb="3">
      <t>ガク</t>
    </rPh>
    <phoneticPr fontId="2"/>
  </si>
  <si>
    <t>学校名または住所</t>
    <rPh sb="0" eb="3">
      <t>ガッコウメイ</t>
    </rPh>
    <rPh sb="6" eb="8">
      <t>ジュウショ</t>
    </rPh>
    <phoneticPr fontId="2"/>
  </si>
  <si>
    <t>氏　　名</t>
    <rPh sb="0" eb="1">
      <t>シ</t>
    </rPh>
    <rPh sb="3" eb="4">
      <t>メイ</t>
    </rPh>
    <phoneticPr fontId="2"/>
  </si>
  <si>
    <t>合　　　計</t>
    <rPh sb="0" eb="1">
      <t>ゴウ</t>
    </rPh>
    <rPh sb="4" eb="5">
      <t>ケイ</t>
    </rPh>
    <phoneticPr fontId="2"/>
  </si>
  <si>
    <t>学校名　　氏名</t>
    <rPh sb="0" eb="3">
      <t>ガッコウメイ</t>
    </rPh>
    <rPh sb="5" eb="7">
      <t>シメイ</t>
    </rPh>
    <phoneticPr fontId="2"/>
  </si>
  <si>
    <t>計</t>
    <rPh sb="0" eb="1">
      <t>ケイ</t>
    </rPh>
    <phoneticPr fontId="2"/>
  </si>
  <si>
    <t>源泉所得税
(円)</t>
    <rPh sb="0" eb="2">
      <t>ゲンセン</t>
    </rPh>
    <rPh sb="2" eb="5">
      <t>ショトクゼイ</t>
    </rPh>
    <rPh sb="7" eb="8">
      <t>エン</t>
    </rPh>
    <phoneticPr fontId="2"/>
  </si>
  <si>
    <t>税引後支払
金額（円）</t>
    <rPh sb="3" eb="5">
      <t>シハライ</t>
    </rPh>
    <rPh sb="6" eb="8">
      <t>キンガク</t>
    </rPh>
    <rPh sb="9" eb="10">
      <t>エン</t>
    </rPh>
    <phoneticPr fontId="2"/>
  </si>
  <si>
    <t>源泉所得税</t>
    <rPh sb="0" eb="2">
      <t>ゲンセン</t>
    </rPh>
    <rPh sb="2" eb="5">
      <t>ショトクゼイ</t>
    </rPh>
    <phoneticPr fontId="2"/>
  </si>
  <si>
    <t>税引後支払額</t>
    <rPh sb="0" eb="1">
      <t>ゼイ</t>
    </rPh>
    <rPh sb="1" eb="2">
      <t>ヒ</t>
    </rPh>
    <rPh sb="2" eb="3">
      <t>ゴ</t>
    </rPh>
    <rPh sb="3" eb="6">
      <t>シハライガク</t>
    </rPh>
    <phoneticPr fontId="2"/>
  </si>
  <si>
    <t>　　月　　　日　支払</t>
    <rPh sb="2" eb="3">
      <t>ツキ</t>
    </rPh>
    <rPh sb="6" eb="7">
      <t>ヒ</t>
    </rPh>
    <rPh sb="8" eb="10">
      <t>シハライ</t>
    </rPh>
    <phoneticPr fontId="2"/>
  </si>
  <si>
    <r>
      <t>※</t>
    </r>
    <r>
      <rPr>
        <sz val="9"/>
        <rFont val="ＭＳ 明朝"/>
        <family val="1"/>
        <charset val="128"/>
      </rPr>
      <t>旅行方法
   1:自家用車
   2:交通機関 
   3:自家用車と交通機関併用</t>
    </r>
    <r>
      <rPr>
        <sz val="11"/>
        <rFont val="ＭＳ 明朝"/>
        <family val="1"/>
        <charset val="128"/>
      </rPr>
      <t>　</t>
    </r>
    <rPh sb="1" eb="3">
      <t>リョコウ</t>
    </rPh>
    <rPh sb="3" eb="5">
      <t>ホウホウ</t>
    </rPh>
    <rPh sb="11" eb="15">
      <t>ジカヨウシャ</t>
    </rPh>
    <rPh sb="21" eb="23">
      <t>コウツウ</t>
    </rPh>
    <rPh sb="23" eb="25">
      <t>キカン</t>
    </rPh>
    <rPh sb="32" eb="36">
      <t>ジカヨウシャ</t>
    </rPh>
    <rPh sb="37" eb="39">
      <t>コウツウ</t>
    </rPh>
    <rPh sb="39" eb="41">
      <t>キカン</t>
    </rPh>
    <rPh sb="41" eb="43">
      <t>ヘイヨウ</t>
    </rPh>
    <phoneticPr fontId="2"/>
  </si>
  <si>
    <t>文振小</t>
    <rPh sb="0" eb="2">
      <t>ブンシン</t>
    </rPh>
    <rPh sb="2" eb="3">
      <t>ショウ</t>
    </rPh>
    <phoneticPr fontId="2"/>
  </si>
  <si>
    <t>岡崎花子</t>
    <rPh sb="0" eb="2">
      <t>オカザキ</t>
    </rPh>
    <rPh sb="2" eb="4">
      <t>ハナコ</t>
    </rPh>
    <phoneticPr fontId="2"/>
  </si>
  <si>
    <t>郡市名（　　　　　　　）</t>
    <rPh sb="0" eb="2">
      <t>グンシ</t>
    </rPh>
    <rPh sb="2" eb="3">
      <t>メイ</t>
    </rPh>
    <phoneticPr fontId="2"/>
  </si>
  <si>
    <t>明大寺小</t>
    <rPh sb="0" eb="1">
      <t>アカ</t>
    </rPh>
    <rPh sb="1" eb="2">
      <t>オオ</t>
    </rPh>
    <rPh sb="2" eb="3">
      <t>テラ</t>
    </rPh>
    <rPh sb="3" eb="4">
      <t>ショウ</t>
    </rPh>
    <phoneticPr fontId="2"/>
  </si>
  <si>
    <t>山田太郎</t>
    <rPh sb="0" eb="2">
      <t>ヤマダ</t>
    </rPh>
    <rPh sb="2" eb="4">
      <t>タロウ</t>
    </rPh>
    <phoneticPr fontId="2"/>
  </si>
  <si>
    <t>馬場東小</t>
    <rPh sb="0" eb="2">
      <t>ババ</t>
    </rPh>
    <rPh sb="2" eb="3">
      <t>ヒガシ</t>
    </rPh>
    <rPh sb="3" eb="4">
      <t>ショウ</t>
    </rPh>
    <phoneticPr fontId="2"/>
  </si>
  <si>
    <t>鈴木康子</t>
    <rPh sb="0" eb="2">
      <t>スズキ</t>
    </rPh>
    <rPh sb="2" eb="4">
      <t>ヤスコ</t>
    </rPh>
    <phoneticPr fontId="2"/>
  </si>
  <si>
    <t>南中</t>
    <rPh sb="0" eb="1">
      <t>ミナミ</t>
    </rPh>
    <rPh sb="1" eb="2">
      <t>チュウ</t>
    </rPh>
    <phoneticPr fontId="2"/>
  </si>
  <si>
    <t>市川直子</t>
    <rPh sb="0" eb="2">
      <t>イチカワ</t>
    </rPh>
    <rPh sb="2" eb="4">
      <t>ナオコ</t>
    </rPh>
    <phoneticPr fontId="2"/>
  </si>
  <si>
    <t>北山中</t>
    <rPh sb="0" eb="2">
      <t>キタヤマ</t>
    </rPh>
    <rPh sb="2" eb="3">
      <t>チュウ</t>
    </rPh>
    <phoneticPr fontId="2"/>
  </si>
  <si>
    <t>愛知一郎</t>
    <rPh sb="0" eb="2">
      <t>アイチ</t>
    </rPh>
    <rPh sb="2" eb="4">
      <t>イチロウ</t>
    </rPh>
    <phoneticPr fontId="2"/>
  </si>
  <si>
    <t>学校名又は住所</t>
    <rPh sb="0" eb="3">
      <t>ガッコウメイ</t>
    </rPh>
    <rPh sb="3" eb="4">
      <t>マタ</t>
    </rPh>
    <rPh sb="5" eb="7">
      <t>ジュウショ</t>
    </rPh>
    <phoneticPr fontId="2"/>
  </si>
  <si>
    <t>　</t>
    <phoneticPr fontId="2"/>
  </si>
  <si>
    <t xml:space="preserve"> </t>
    <phoneticPr fontId="2"/>
  </si>
  <si>
    <t>　</t>
    <phoneticPr fontId="2"/>
  </si>
  <si>
    <t xml:space="preserve">  </t>
    <phoneticPr fontId="2"/>
  </si>
  <si>
    <r>
      <rPr>
        <sz val="12"/>
        <rFont val="ＭＳ ゴシック"/>
        <family val="3"/>
        <charset val="128"/>
      </rPr>
      <t>様式３</t>
    </r>
    <r>
      <rPr>
        <sz val="12"/>
        <rFont val="ＭＳ 明朝"/>
        <family val="1"/>
        <charset val="128"/>
      </rPr>
      <t>（金種表）</t>
    </r>
    <rPh sb="0" eb="2">
      <t>ヨウシキ</t>
    </rPh>
    <rPh sb="4" eb="6">
      <t>キンシュ</t>
    </rPh>
    <rPh sb="6" eb="7">
      <t>ヒョウ</t>
    </rPh>
    <phoneticPr fontId="2"/>
  </si>
  <si>
    <t>様式１（旅費交通費個人明細書）</t>
    <rPh sb="0" eb="2">
      <t>ヨウシキ</t>
    </rPh>
    <rPh sb="4" eb="6">
      <t>リョヒ</t>
    </rPh>
    <rPh sb="6" eb="9">
      <t>コウツウヒ</t>
    </rPh>
    <rPh sb="9" eb="11">
      <t>コジン</t>
    </rPh>
    <rPh sb="11" eb="14">
      <t>メイサイショ</t>
    </rPh>
    <phoneticPr fontId="2"/>
  </si>
  <si>
    <t>旅費交通費</t>
    <rPh sb="0" eb="2">
      <t>リョヒ</t>
    </rPh>
    <rPh sb="2" eb="5">
      <t>コウツウヒ</t>
    </rPh>
    <phoneticPr fontId="2"/>
  </si>
  <si>
    <t>合計金額（円）</t>
    <rPh sb="0" eb="2">
      <t>ゴウケイ</t>
    </rPh>
    <phoneticPr fontId="2"/>
  </si>
  <si>
    <t>旅費交通費
(税込)</t>
    <rPh sb="0" eb="2">
      <t>リョヒ</t>
    </rPh>
    <rPh sb="2" eb="4">
      <t>コウツウ</t>
    </rPh>
    <rPh sb="4" eb="5">
      <t>ヒ</t>
    </rPh>
    <rPh sb="7" eb="9">
      <t>ゼイコミ</t>
    </rPh>
    <phoneticPr fontId="2"/>
  </si>
  <si>
    <t>旅費交通費
(税込)</t>
    <rPh sb="0" eb="2">
      <t>リョヒ</t>
    </rPh>
    <rPh sb="2" eb="4">
      <t>コウツウ</t>
    </rPh>
    <rPh sb="4" eb="5">
      <t>ヒ</t>
    </rPh>
    <rPh sb="6" eb="10">
      <t>ゼイコミ</t>
    </rPh>
    <rPh sb="7" eb="9">
      <t>ゼイコミ</t>
    </rPh>
    <phoneticPr fontId="2"/>
  </si>
  <si>
    <r>
      <rPr>
        <sz val="14"/>
        <rFont val="ＭＳ ゴシック"/>
        <family val="3"/>
        <charset val="128"/>
      </rPr>
      <t>様式２</t>
    </r>
    <r>
      <rPr>
        <sz val="14"/>
        <rFont val="ＭＳ 明朝"/>
        <family val="1"/>
        <charset val="128"/>
      </rPr>
      <t>（請求書兼領収書）</t>
    </r>
  </si>
  <si>
    <r>
      <rPr>
        <sz val="14"/>
        <rFont val="ＭＳ ゴシック"/>
        <family val="3"/>
        <charset val="128"/>
      </rPr>
      <t>様式２</t>
    </r>
    <r>
      <rPr>
        <sz val="14"/>
        <rFont val="ＭＳ 明朝"/>
        <family val="1"/>
        <charset val="128"/>
      </rPr>
      <t>（請求書兼領収書）</t>
    </r>
    <rPh sb="0" eb="2">
      <t>ヨウシキ</t>
    </rPh>
    <rPh sb="4" eb="7">
      <t>セイキュウショ</t>
    </rPh>
    <rPh sb="7" eb="8">
      <t>ケン</t>
    </rPh>
    <rPh sb="8" eb="11">
      <t>リョウシュウショ</t>
    </rPh>
    <phoneticPr fontId="2"/>
  </si>
  <si>
    <t>岡</t>
    <rPh sb="0" eb="1">
      <t>オカ</t>
    </rPh>
    <phoneticPr fontId="2"/>
  </si>
  <si>
    <t>鈴</t>
    <rPh sb="0" eb="1">
      <t>スズ</t>
    </rPh>
    <phoneticPr fontId="2"/>
  </si>
  <si>
    <t>市</t>
    <rPh sb="0" eb="1">
      <t>イチ</t>
    </rPh>
    <phoneticPr fontId="2"/>
  </si>
  <si>
    <t>山</t>
    <rPh sb="0" eb="1">
      <t>ヤマ</t>
    </rPh>
    <phoneticPr fontId="2"/>
  </si>
  <si>
    <t>令和７年度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</si>
</sst>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_ "/>
    <numFmt numFmtId="179" formatCode="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Alignment="0" applyProtection="0"/>
  </cellStyleXfs>
  <cellXfs count="2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176" fontId="0" fillId="0" borderId="6" xfId="0" applyNumberFormat="1" applyBorder="1" applyAlignment="1">
      <alignment horizontal="distributed" vertical="center"/>
    </xf>
    <xf numFmtId="0" fontId="8" fillId="0" borderId="6" xfId="0" applyFont="1" applyBorder="1">
      <alignment vertical="center"/>
    </xf>
    <xf numFmtId="0" fontId="6" fillId="0" borderId="6" xfId="0" applyFont="1" applyBorder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176" fontId="0" fillId="0" borderId="7" xfId="0" applyNumberFormat="1" applyBorder="1">
      <alignment vertical="center"/>
    </xf>
    <xf numFmtId="176" fontId="6" fillId="0" borderId="8" xfId="0" applyNumberFormat="1" applyFont="1" applyBorder="1" applyAlignment="1">
      <alignment horizontal="right" vertical="center"/>
    </xf>
    <xf numFmtId="178" fontId="0" fillId="0" borderId="0" xfId="0" applyNumberFormat="1" applyAlignment="1">
      <alignment horizontal="left" vertical="center" indent="1"/>
    </xf>
    <xf numFmtId="0" fontId="12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176" fontId="0" fillId="0" borderId="5" xfId="0" applyNumberFormat="1" applyBorder="1" applyAlignment="1">
      <alignment horizontal="distributed" vertical="center"/>
    </xf>
    <xf numFmtId="177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3" xfId="0" applyNumberFormat="1" applyBorder="1" applyAlignment="1">
      <alignment horizontal="distributed" vertical="center"/>
    </xf>
    <xf numFmtId="176" fontId="0" fillId="0" borderId="14" xfId="0" applyNumberFormat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0" fontId="0" fillId="0" borderId="16" xfId="0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3" fillId="0" borderId="6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" xfId="0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20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>
      <alignment horizontal="left" vertical="center" indent="1"/>
    </xf>
    <xf numFmtId="0" fontId="0" fillId="0" borderId="21" xfId="0" applyBorder="1" applyAlignment="1">
      <alignment horizontal="center" vertical="center"/>
    </xf>
    <xf numFmtId="0" fontId="3" fillId="0" borderId="22" xfId="0" applyFont="1" applyBorder="1">
      <alignment vertical="center"/>
    </xf>
    <xf numFmtId="0" fontId="4" fillId="0" borderId="23" xfId="1" applyFont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7" fontId="10" fillId="0" borderId="10" xfId="0" applyNumberFormat="1" applyFont="1" applyBorder="1" applyAlignment="1">
      <alignment horizontal="right" vertical="center"/>
    </xf>
    <xf numFmtId="177" fontId="10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1" applyFont="1" applyBorder="1" applyAlignment="1">
      <alignment horizontal="left" vertical="center" indent="1"/>
    </xf>
    <xf numFmtId="177" fontId="0" fillId="0" borderId="25" xfId="0" applyNumberFormat="1" applyBorder="1" applyAlignment="1">
      <alignment horizontal="center" vertical="center"/>
    </xf>
    <xf numFmtId="177" fontId="10" fillId="0" borderId="22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distributed" vertical="center"/>
    </xf>
    <xf numFmtId="176" fontId="0" fillId="0" borderId="26" xfId="0" applyNumberFormat="1" applyBorder="1" applyAlignment="1">
      <alignment horizontal="distributed" vertical="center"/>
    </xf>
    <xf numFmtId="0" fontId="15" fillId="1" borderId="10" xfId="0" applyFont="1" applyFill="1" applyBorder="1" applyAlignment="1">
      <alignment horizontal="center" vertical="center"/>
    </xf>
    <xf numFmtId="0" fontId="15" fillId="1" borderId="20" xfId="1" applyFont="1" applyFill="1" applyBorder="1" applyAlignment="1" applyProtection="1">
      <alignment horizontal="center" vertical="center"/>
      <protection locked="0"/>
    </xf>
    <xf numFmtId="176" fontId="0" fillId="1" borderId="7" xfId="0" applyNumberFormat="1" applyFill="1" applyBorder="1">
      <alignment vertical="center"/>
    </xf>
    <xf numFmtId="176" fontId="6" fillId="1" borderId="8" xfId="0" applyNumberFormat="1" applyFont="1" applyFill="1" applyBorder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0" fillId="0" borderId="0" xfId="0" applyNumberForma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left" vertical="center" indent="1"/>
      <protection locked="0"/>
    </xf>
    <xf numFmtId="177" fontId="10" fillId="0" borderId="13" xfId="0" applyNumberFormat="1" applyFon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distributed" vertical="center"/>
      <protection locked="0"/>
    </xf>
    <xf numFmtId="176" fontId="0" fillId="0" borderId="14" xfId="0" applyNumberFormat="1" applyBorder="1" applyAlignment="1" applyProtection="1">
      <alignment horizontal="distributed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7" fontId="10" fillId="0" borderId="6" xfId="0" applyNumberFormat="1" applyFon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distributed" vertical="center"/>
      <protection locked="0"/>
    </xf>
    <xf numFmtId="176" fontId="0" fillId="0" borderId="5" xfId="0" applyNumberFormat="1" applyBorder="1" applyAlignment="1" applyProtection="1">
      <alignment horizontal="distributed" vertical="center"/>
      <protection locked="0"/>
    </xf>
    <xf numFmtId="0" fontId="4" fillId="0" borderId="6" xfId="1" applyFont="1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left" vertical="center" indent="1"/>
      <protection locked="0"/>
    </xf>
    <xf numFmtId="177" fontId="10" fillId="0" borderId="22" xfId="0" applyNumberFormat="1" applyFont="1" applyBorder="1" applyAlignment="1" applyProtection="1">
      <alignment horizontal="right" vertical="center"/>
      <protection locked="0"/>
    </xf>
    <xf numFmtId="176" fontId="0" fillId="0" borderId="22" xfId="0" applyNumberFormat="1" applyBorder="1" applyAlignment="1" applyProtection="1">
      <alignment horizontal="distributed" vertical="center"/>
      <protection locked="0"/>
    </xf>
    <xf numFmtId="176" fontId="0" fillId="0" borderId="26" xfId="0" applyNumberFormat="1" applyBorder="1" applyAlignment="1" applyProtection="1">
      <alignment horizontal="distributed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7" fontId="10" fillId="0" borderId="10" xfId="0" applyNumberFormat="1" applyFont="1" applyBorder="1" applyAlignment="1" applyProtection="1">
      <alignment horizontal="right" vertical="center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10" fillId="0" borderId="0" xfId="0" applyNumberFormat="1" applyFont="1" applyProtection="1">
      <alignment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8" fontId="0" fillId="0" borderId="0" xfId="0" applyNumberFormat="1" applyAlignment="1" applyProtection="1">
      <alignment horizontal="left" vertical="center" indent="1"/>
      <protection locked="0"/>
    </xf>
    <xf numFmtId="176" fontId="5" fillId="0" borderId="8" xfId="0" applyNumberFormat="1" applyFont="1" applyBorder="1" applyAlignment="1" applyProtection="1">
      <alignment horizontal="right" vertical="center"/>
      <protection locked="0"/>
    </xf>
    <xf numFmtId="176" fontId="5" fillId="0" borderId="8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5" fillId="0" borderId="20" xfId="1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9" fontId="9" fillId="0" borderId="36" xfId="0" applyNumberFormat="1" applyFont="1" applyBorder="1" applyAlignment="1" applyProtection="1">
      <alignment horizontal="center" vertical="center"/>
      <protection locked="0"/>
    </xf>
    <xf numFmtId="179" fontId="9" fillId="0" borderId="37" xfId="0" applyNumberFormat="1" applyFont="1" applyBorder="1" applyAlignment="1" applyProtection="1">
      <alignment horizontal="center" vertical="center"/>
      <protection locked="0"/>
    </xf>
    <xf numFmtId="179" fontId="9" fillId="0" borderId="13" xfId="0" applyNumberFormat="1" applyFont="1" applyBorder="1" applyAlignment="1" applyProtection="1">
      <alignment horizontal="center" vertical="center"/>
      <protection locked="0"/>
    </xf>
    <xf numFmtId="179" fontId="9" fillId="0" borderId="13" xfId="0" applyNumberFormat="1" applyFont="1" applyBorder="1" applyProtection="1">
      <alignment vertical="center"/>
      <protection locked="0"/>
    </xf>
    <xf numFmtId="56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56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179" fontId="9" fillId="1" borderId="13" xfId="0" applyNumberFormat="1" applyFont="1" applyFill="1" applyBorder="1" applyAlignment="1">
      <alignment horizontal="center" vertical="center"/>
    </xf>
    <xf numFmtId="179" fontId="9" fillId="1" borderId="13" xfId="0" applyNumberFormat="1" applyFont="1" applyFill="1" applyBorder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>
      <alignment vertical="center"/>
    </xf>
    <xf numFmtId="0" fontId="4" fillId="0" borderId="35" xfId="1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176" fontId="14" fillId="0" borderId="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7" fontId="11" fillId="0" borderId="15" xfId="0" applyNumberFormat="1" applyFont="1" applyBorder="1" applyAlignment="1">
      <alignment horizontal="center" vertical="center"/>
    </xf>
    <xf numFmtId="177" fontId="14" fillId="0" borderId="34" xfId="0" applyNumberFormat="1" applyFont="1" applyBorder="1" applyAlignment="1">
      <alignment horizontal="center" vertical="center"/>
    </xf>
    <xf numFmtId="177" fontId="14" fillId="0" borderId="35" xfId="0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indent="1"/>
    </xf>
    <xf numFmtId="177" fontId="14" fillId="0" borderId="6" xfId="1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39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14" fillId="0" borderId="40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2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 indent="1"/>
    </xf>
    <xf numFmtId="0" fontId="4" fillId="0" borderId="41" xfId="1" applyFont="1" applyBorder="1" applyAlignment="1">
      <alignment horizontal="left" vertical="center" indent="1"/>
    </xf>
    <xf numFmtId="0" fontId="4" fillId="0" borderId="39" xfId="1" applyFont="1" applyBorder="1" applyAlignment="1">
      <alignment horizontal="left" vertical="center" indent="1"/>
    </xf>
    <xf numFmtId="0" fontId="4" fillId="0" borderId="16" xfId="1" applyFont="1" applyBorder="1" applyAlignment="1">
      <alignment horizontal="left" vertical="center" indent="1"/>
    </xf>
    <xf numFmtId="0" fontId="4" fillId="0" borderId="42" xfId="1" applyFont="1" applyBorder="1" applyAlignment="1">
      <alignment horizontal="left" vertical="center" indent="1"/>
    </xf>
    <xf numFmtId="0" fontId="4" fillId="0" borderId="20" xfId="1" applyFont="1" applyBorder="1" applyAlignment="1">
      <alignment horizontal="left" vertical="center" indent="1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22" xfId="1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177" fontId="14" fillId="0" borderId="22" xfId="1" applyNumberFormat="1" applyFont="1" applyBorder="1" applyAlignment="1">
      <alignment horizontal="center" vertical="center"/>
    </xf>
    <xf numFmtId="177" fontId="14" fillId="0" borderId="22" xfId="0" applyNumberFormat="1" applyFont="1" applyBorder="1" applyAlignment="1">
      <alignment horizontal="center" vertical="center"/>
    </xf>
    <xf numFmtId="177" fontId="14" fillId="0" borderId="43" xfId="0" applyNumberFormat="1" applyFont="1" applyBorder="1" applyAlignment="1">
      <alignment horizontal="center" vertical="center"/>
    </xf>
    <xf numFmtId="177" fontId="14" fillId="0" borderId="4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3" xfId="1" applyFont="1" applyBorder="1" applyAlignment="1">
      <alignment horizontal="left" vertical="center" indent="1"/>
    </xf>
    <xf numFmtId="177" fontId="14" fillId="0" borderId="13" xfId="1" applyNumberFormat="1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  <xf numFmtId="177" fontId="14" fillId="0" borderId="33" xfId="1" applyNumberFormat="1" applyFont="1" applyBorder="1" applyAlignment="1">
      <alignment horizontal="center" vertical="center"/>
    </xf>
    <xf numFmtId="177" fontId="14" fillId="0" borderId="33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14" fillId="0" borderId="36" xfId="0" applyNumberFormat="1" applyFont="1" applyBorder="1" applyAlignment="1">
      <alignment horizontal="center" vertical="center"/>
    </xf>
    <xf numFmtId="177" fontId="14" fillId="0" borderId="3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4" fillId="0" borderId="45" xfId="1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22" fillId="0" borderId="15" xfId="0" applyFont="1" applyBorder="1">
      <alignment vertical="center"/>
    </xf>
    <xf numFmtId="0" fontId="14" fillId="0" borderId="15" xfId="0" applyFont="1" applyBorder="1">
      <alignment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shrinkToFit="1"/>
    </xf>
    <xf numFmtId="178" fontId="10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Protection="1">
      <alignment vertical="center"/>
      <protection locked="0"/>
    </xf>
    <xf numFmtId="178" fontId="10" fillId="0" borderId="47" xfId="0" applyNumberFormat="1" applyFont="1" applyBorder="1" applyAlignment="1" applyProtection="1">
      <alignment horizontal="center" vertical="center"/>
      <protection locked="0"/>
    </xf>
    <xf numFmtId="178" fontId="18" fillId="0" borderId="15" xfId="0" applyNumberFormat="1" applyFont="1" applyBorder="1" applyProtection="1">
      <alignment vertical="center"/>
      <protection locked="0"/>
    </xf>
    <xf numFmtId="178" fontId="4" fillId="0" borderId="15" xfId="0" applyNumberFormat="1" applyFont="1" applyBorder="1" applyProtection="1">
      <alignment vertical="center"/>
      <protection locked="0"/>
    </xf>
    <xf numFmtId="178" fontId="18" fillId="0" borderId="15" xfId="0" applyNumberFormat="1" applyFont="1" applyBorder="1">
      <alignment vertical="center"/>
    </xf>
    <xf numFmtId="178" fontId="4" fillId="0" borderId="15" xfId="0" applyNumberFormat="1" applyFont="1" applyBorder="1">
      <alignment vertical="center"/>
    </xf>
    <xf numFmtId="0" fontId="10" fillId="0" borderId="38" xfId="0" applyFont="1" applyBorder="1">
      <alignment vertical="center"/>
    </xf>
    <xf numFmtId="178" fontId="10" fillId="0" borderId="2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8" fontId="10" fillId="0" borderId="47" xfId="0" applyNumberFormat="1" applyFont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FF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171450</xdr:rowOff>
    </xdr:from>
    <xdr:to>
      <xdr:col>14</xdr:col>
      <xdr:colOff>1819275</xdr:colOff>
      <xdr:row>20</xdr:row>
      <xdr:rowOff>190501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0" y="5314950"/>
          <a:ext cx="9906000" cy="1905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12</xdr:row>
      <xdr:rowOff>161925</xdr:rowOff>
    </xdr:from>
    <xdr:to>
      <xdr:col>14</xdr:col>
      <xdr:colOff>1838325</xdr:colOff>
      <xdr:row>12</xdr:row>
      <xdr:rowOff>190501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9525" y="3171825"/>
          <a:ext cx="9915525" cy="28576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8</xdr:row>
      <xdr:rowOff>180975</xdr:rowOff>
    </xdr:from>
    <xdr:to>
      <xdr:col>14</xdr:col>
      <xdr:colOff>1857375</xdr:colOff>
      <xdr:row>8</xdr:row>
      <xdr:rowOff>200026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38100" y="2124075"/>
          <a:ext cx="9906000" cy="1905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</xdr:row>
      <xdr:rowOff>171450</xdr:rowOff>
    </xdr:from>
    <xdr:to>
      <xdr:col>14</xdr:col>
      <xdr:colOff>1857375</xdr:colOff>
      <xdr:row>4</xdr:row>
      <xdr:rowOff>180977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47625" y="1047750"/>
          <a:ext cx="9896475" cy="9527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8</xdr:row>
      <xdr:rowOff>247652</xdr:rowOff>
    </xdr:from>
    <xdr:to>
      <xdr:col>2</xdr:col>
      <xdr:colOff>800100</xdr:colOff>
      <xdr:row>10</xdr:row>
      <xdr:rowOff>47626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2875" y="2266952"/>
          <a:ext cx="1790700" cy="352424"/>
        </a:xfrm>
        <a:prstGeom prst="wedgeRoundRectCallout">
          <a:avLst>
            <a:gd name="adj1" fmla="val -38688"/>
            <a:gd name="adj2" fmla="val -432108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・学校名を入力する</a:t>
          </a:r>
        </a:p>
      </xdr:txBody>
    </xdr:sp>
    <xdr:clientData/>
  </xdr:twoCellAnchor>
  <xdr:twoCellAnchor>
    <xdr:from>
      <xdr:col>2</xdr:col>
      <xdr:colOff>57151</xdr:colOff>
      <xdr:row>5</xdr:row>
      <xdr:rowOff>66675</xdr:rowOff>
    </xdr:from>
    <xdr:to>
      <xdr:col>4</xdr:col>
      <xdr:colOff>95250</xdr:colOff>
      <xdr:row>7</xdr:row>
      <xdr:rowOff>28575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90626" y="1400175"/>
          <a:ext cx="1571624" cy="342900"/>
        </a:xfrm>
        <a:prstGeom prst="wedgeRoundRectCallout">
          <a:avLst>
            <a:gd name="adj1" fmla="val -37519"/>
            <a:gd name="adj2" fmla="val -188263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・氏名を入力する</a:t>
          </a:r>
        </a:p>
      </xdr:txBody>
    </xdr:sp>
    <xdr:clientData/>
  </xdr:twoCellAnchor>
  <xdr:twoCellAnchor>
    <xdr:from>
      <xdr:col>5</xdr:col>
      <xdr:colOff>133350</xdr:colOff>
      <xdr:row>4</xdr:row>
      <xdr:rowOff>180974</xdr:rowOff>
    </xdr:from>
    <xdr:to>
      <xdr:col>10</xdr:col>
      <xdr:colOff>95250</xdr:colOff>
      <xdr:row>8</xdr:row>
      <xdr:rowOff>57150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90900" y="1133474"/>
          <a:ext cx="2000250" cy="942976"/>
        </a:xfrm>
        <a:prstGeom prst="wedgeRoundRectCallout">
          <a:avLst>
            <a:gd name="adj1" fmla="val -65027"/>
            <a:gd name="adj2" fmla="val -133319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・日付を入力する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・１人めを入力すれば、２人め以降は自動入力される</a:t>
          </a:r>
        </a:p>
      </xdr:txBody>
    </xdr:sp>
    <xdr:clientData/>
  </xdr:twoCellAnchor>
  <xdr:twoCellAnchor>
    <xdr:from>
      <xdr:col>0</xdr:col>
      <xdr:colOff>66675</xdr:colOff>
      <xdr:row>16</xdr:row>
      <xdr:rowOff>190500</xdr:rowOff>
    </xdr:from>
    <xdr:to>
      <xdr:col>14</xdr:col>
      <xdr:colOff>1838325</xdr:colOff>
      <xdr:row>16</xdr:row>
      <xdr:rowOff>209552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66675" y="4267200"/>
          <a:ext cx="9858375" cy="19052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115958</xdr:colOff>
      <xdr:row>25</xdr:row>
      <xdr:rowOff>93592</xdr:rowOff>
    </xdr:from>
    <xdr:to>
      <xdr:col>2</xdr:col>
      <xdr:colOff>1060175</xdr:colOff>
      <xdr:row>28</xdr:row>
      <xdr:rowOff>82827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64436" y="6769375"/>
          <a:ext cx="1830456" cy="676691"/>
        </a:xfrm>
        <a:prstGeom prst="wedgeRoundRectCallout">
          <a:avLst>
            <a:gd name="adj1" fmla="val 44701"/>
            <a:gd name="adj2" fmla="val -117555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・１人分ごとに裁断し、配付する</a:t>
          </a:r>
        </a:p>
      </xdr:txBody>
    </xdr:sp>
    <xdr:clientData/>
  </xdr:twoCellAnchor>
  <xdr:twoCellAnchor>
    <xdr:from>
      <xdr:col>5</xdr:col>
      <xdr:colOff>266700</xdr:colOff>
      <xdr:row>13</xdr:row>
      <xdr:rowOff>142873</xdr:rowOff>
    </xdr:from>
    <xdr:to>
      <xdr:col>11</xdr:col>
      <xdr:colOff>400050</xdr:colOff>
      <xdr:row>19</xdr:row>
      <xdr:rowOff>8281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530048" y="3613286"/>
          <a:ext cx="2767219" cy="1314865"/>
        </a:xfrm>
        <a:prstGeom prst="wedgeRoundRectCallout">
          <a:avLst>
            <a:gd name="adj1" fmla="val -44932"/>
            <a:gd name="adj2" fmla="val -99900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・旅費交通費一覧表に基づき、金額を入力する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・交通手段が変わったり走行距離数が変わった場合も、それぞれの回の金額を入力すればよい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13</xdr:col>
      <xdr:colOff>266699</xdr:colOff>
      <xdr:row>11</xdr:row>
      <xdr:rowOff>219071</xdr:rowOff>
    </xdr:from>
    <xdr:to>
      <xdr:col>14</xdr:col>
      <xdr:colOff>1828799</xdr:colOff>
      <xdr:row>17</xdr:row>
      <xdr:rowOff>173933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638221" y="3002028"/>
          <a:ext cx="2299252" cy="1710775"/>
        </a:xfrm>
        <a:prstGeom prst="wedgeRoundRectCallout">
          <a:avLst>
            <a:gd name="adj1" fmla="val -72276"/>
            <a:gd name="adj2" fmla="val -121413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・旅費交通費合計金額、源泉所得税、税引後支払額が自動計算される（</a:t>
          </a:r>
          <a:r>
            <a:rPr kumimoji="1" lang="ja-JP" altLang="en-US" sz="1200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入力不要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）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・３項目のセルはロックされていて、入力できない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676274</xdr:colOff>
      <xdr:row>17</xdr:row>
      <xdr:rowOff>104774</xdr:rowOff>
    </xdr:from>
    <xdr:to>
      <xdr:col>4</xdr:col>
      <xdr:colOff>419099</xdr:colOff>
      <xdr:row>21</xdr:row>
      <xdr:rowOff>82826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24752" y="4643644"/>
          <a:ext cx="2169630" cy="1046508"/>
        </a:xfrm>
        <a:prstGeom prst="wedgeRoundRectCallout">
          <a:avLst>
            <a:gd name="adj1" fmla="val 26660"/>
            <a:gd name="adj2" fmla="val -107634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・自家用車利用は１、交通機関利用は２、自家用車と交通機関併用は３を入力する</a:t>
          </a:r>
        </a:p>
      </xdr:txBody>
    </xdr:sp>
    <xdr:clientData/>
  </xdr:twoCellAnchor>
  <xdr:twoCellAnchor>
    <xdr:from>
      <xdr:col>12</xdr:col>
      <xdr:colOff>530088</xdr:colOff>
      <xdr:row>22</xdr:row>
      <xdr:rowOff>57151</xdr:rowOff>
    </xdr:from>
    <xdr:to>
      <xdr:col>14</xdr:col>
      <xdr:colOff>637762</xdr:colOff>
      <xdr:row>23</xdr:row>
      <xdr:rowOff>209551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164458" y="5838412"/>
          <a:ext cx="1581978" cy="359465"/>
        </a:xfrm>
        <a:prstGeom prst="wedgeRoundRectCallout">
          <a:avLst>
            <a:gd name="adj1" fmla="val 48521"/>
            <a:gd name="adj2" fmla="val -232467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・旅行方法の凡例</a:t>
          </a:r>
        </a:p>
      </xdr:txBody>
    </xdr:sp>
    <xdr:clientData/>
  </xdr:twoCellAnchor>
  <xdr:twoCellAnchor>
    <xdr:from>
      <xdr:col>14</xdr:col>
      <xdr:colOff>38099</xdr:colOff>
      <xdr:row>4</xdr:row>
      <xdr:rowOff>361948</xdr:rowOff>
    </xdr:from>
    <xdr:to>
      <xdr:col>14</xdr:col>
      <xdr:colOff>1838324</xdr:colOff>
      <xdr:row>8</xdr:row>
      <xdr:rowOff>347869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146773" y="1314448"/>
          <a:ext cx="1800225" cy="1054378"/>
        </a:xfrm>
        <a:prstGeom prst="wedgeRoundRectCallout">
          <a:avLst>
            <a:gd name="adj1" fmla="val -64045"/>
            <a:gd name="adj2" fmla="val -105506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・毎回の旅費交通費の合計になる</a:t>
          </a:r>
          <a:endParaRPr kumimoji="1" lang="en-US" altLang="ja-JP" sz="12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100</a:t>
          </a: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円未満切り上げになるはず</a:t>
          </a:r>
        </a:p>
      </xdr:txBody>
    </xdr:sp>
    <xdr:clientData/>
  </xdr:twoCellAnchor>
  <xdr:twoCellAnchor>
    <xdr:from>
      <xdr:col>10</xdr:col>
      <xdr:colOff>266700</xdr:colOff>
      <xdr:row>9</xdr:row>
      <xdr:rowOff>19050</xdr:rowOff>
    </xdr:from>
    <xdr:to>
      <xdr:col>12</xdr:col>
      <xdr:colOff>723900</xdr:colOff>
      <xdr:row>12</xdr:row>
      <xdr:rowOff>331304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575852" y="2421007"/>
          <a:ext cx="1782418" cy="999710"/>
        </a:xfrm>
        <a:prstGeom prst="wedgeRoundRectCallout">
          <a:avLst>
            <a:gd name="adj1" fmla="val -43753"/>
            <a:gd name="adj2" fmla="val -236801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・網かけのセルだけ入力する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・その他は触らない　　</a:t>
          </a:r>
        </a:p>
      </xdr:txBody>
    </xdr:sp>
    <xdr:clientData/>
  </xdr:twoCellAnchor>
  <xdr:twoCellAnchor>
    <xdr:from>
      <xdr:col>11</xdr:col>
      <xdr:colOff>457200</xdr:colOff>
      <xdr:row>7</xdr:row>
      <xdr:rowOff>247650</xdr:rowOff>
    </xdr:from>
    <xdr:to>
      <xdr:col>13</xdr:col>
      <xdr:colOff>566736</xdr:colOff>
      <xdr:row>8</xdr:row>
      <xdr:rowOff>242888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6981824" y="1247776"/>
          <a:ext cx="300038" cy="1576386"/>
        </a:xfrm>
        <a:prstGeom prst="rightBrace">
          <a:avLst>
            <a:gd name="adj1" fmla="val 8333"/>
            <a:gd name="adj2" fmla="val 51359"/>
          </a:avLst>
        </a:prstGeom>
        <a:ln w="15875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</xdr:colOff>
      <xdr:row>24</xdr:row>
      <xdr:rowOff>190500</xdr:rowOff>
    </xdr:from>
    <xdr:to>
      <xdr:col>14</xdr:col>
      <xdr:colOff>1819275</xdr:colOff>
      <xdr:row>24</xdr:row>
      <xdr:rowOff>200027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38100" y="6400800"/>
          <a:ext cx="9867900" cy="9527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124239</xdr:colOff>
      <xdr:row>23</xdr:row>
      <xdr:rowOff>247651</xdr:rowOff>
    </xdr:from>
    <xdr:to>
      <xdr:col>10</xdr:col>
      <xdr:colOff>457201</xdr:colOff>
      <xdr:row>26</xdr:row>
      <xdr:rowOff>57979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387587" y="6235977"/>
          <a:ext cx="2378766" cy="671719"/>
        </a:xfrm>
        <a:prstGeom prst="wedgeRoundRectCallout">
          <a:avLst>
            <a:gd name="adj1" fmla="val 70957"/>
            <a:gd name="adj2" fmla="val 70293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・税引後支払額から、逆算する計算式が入っている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530061</xdr:colOff>
      <xdr:row>7</xdr:row>
      <xdr:rowOff>241969</xdr:rowOff>
    </xdr:from>
    <xdr:to>
      <xdr:col>18</xdr:col>
      <xdr:colOff>513522</xdr:colOff>
      <xdr:row>9</xdr:row>
      <xdr:rowOff>110291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30931" y="2826143"/>
          <a:ext cx="3511852" cy="630322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・旅費交通費個人明細書シートに入力すれば、</a:t>
          </a:r>
          <a:r>
            <a:rPr kumimoji="1" lang="ja-JP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すべての項目が自動計算される</a:t>
          </a:r>
        </a:p>
      </xdr:txBody>
    </xdr:sp>
    <xdr:clientData/>
  </xdr:twoCellAnchor>
  <xdr:twoCellAnchor>
    <xdr:from>
      <xdr:col>6</xdr:col>
      <xdr:colOff>254000</xdr:colOff>
      <xdr:row>3</xdr:row>
      <xdr:rowOff>139700</xdr:rowOff>
    </xdr:from>
    <xdr:to>
      <xdr:col>10</xdr:col>
      <xdr:colOff>157370</xdr:colOff>
      <xdr:row>4</xdr:row>
      <xdr:rowOff>165100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169478" y="1307548"/>
          <a:ext cx="1824935" cy="364987"/>
        </a:xfrm>
        <a:prstGeom prst="wedgeRoundRectCallout">
          <a:avLst>
            <a:gd name="adj1" fmla="val -116658"/>
            <a:gd name="adj2" fmla="val 95547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・郡市名を入力する</a:t>
          </a:r>
        </a:p>
      </xdr:txBody>
    </xdr:sp>
    <xdr:clientData/>
  </xdr:twoCellAnchor>
  <xdr:twoCellAnchor>
    <xdr:from>
      <xdr:col>13</xdr:col>
      <xdr:colOff>20054</xdr:colOff>
      <xdr:row>0</xdr:row>
      <xdr:rowOff>381000</xdr:rowOff>
    </xdr:from>
    <xdr:to>
      <xdr:col>17</xdr:col>
      <xdr:colOff>0</xdr:colOff>
      <xdr:row>1</xdr:row>
      <xdr:rowOff>256006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372815" y="381000"/>
          <a:ext cx="1934642" cy="371963"/>
        </a:xfrm>
        <a:prstGeom prst="wedgeRoundRectCallout">
          <a:avLst>
            <a:gd name="adj1" fmla="val -96336"/>
            <a:gd name="adj2" fmla="val 161241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・支払日を入力する</a:t>
          </a:r>
        </a:p>
      </xdr:txBody>
    </xdr:sp>
    <xdr:clientData/>
  </xdr:twoCellAnchor>
  <xdr:twoCellAnchor>
    <xdr:from>
      <xdr:col>12</xdr:col>
      <xdr:colOff>320841</xdr:colOff>
      <xdr:row>12</xdr:row>
      <xdr:rowOff>30082</xdr:rowOff>
    </xdr:from>
    <xdr:to>
      <xdr:col>18</xdr:col>
      <xdr:colOff>298174</xdr:colOff>
      <xdr:row>14</xdr:row>
      <xdr:rowOff>160422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242906" y="4519256"/>
          <a:ext cx="2884529" cy="892340"/>
        </a:xfrm>
        <a:prstGeom prst="wedgeRoundRectCallout">
          <a:avLst>
            <a:gd name="adj1" fmla="val -75527"/>
            <a:gd name="adj2" fmla="val -69590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・領収印をもらう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・印鑑を忘れた場合は、領収書で替える（領収書は裏面に貼付）</a:t>
          </a:r>
        </a:p>
      </xdr:txBody>
    </xdr:sp>
    <xdr:clientData/>
  </xdr:twoCellAnchor>
  <xdr:twoCellAnchor>
    <xdr:from>
      <xdr:col>18</xdr:col>
      <xdr:colOff>411078</xdr:colOff>
      <xdr:row>14</xdr:row>
      <xdr:rowOff>289891</xdr:rowOff>
    </xdr:from>
    <xdr:to>
      <xdr:col>23</xdr:col>
      <xdr:colOff>300788</xdr:colOff>
      <xdr:row>18</xdr:row>
      <xdr:rowOff>150386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240339" y="5541065"/>
          <a:ext cx="2449036" cy="1384495"/>
        </a:xfrm>
        <a:prstGeom prst="wedgeRoundRectCallout">
          <a:avLst>
            <a:gd name="adj1" fmla="val -29877"/>
            <a:gd name="adj2" fmla="val 114611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税務署への納税額</a:t>
          </a:r>
          <a:endParaRPr kumimoji="1" lang="en-US" altLang="ja-JP" sz="12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・「請求書兼領収書」が複数枚の場合は、合計額が納税額</a:t>
          </a:r>
          <a:endParaRPr kumimoji="1" lang="en-US" altLang="ja-JP" sz="12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・支払総額の</a:t>
          </a:r>
          <a:r>
            <a:rPr kumimoji="1" lang="en-US" altLang="ja-JP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10.21</a:t>
          </a: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％にはならない</a:t>
          </a:r>
        </a:p>
      </xdr:txBody>
    </xdr:sp>
    <xdr:clientData/>
  </xdr:twoCellAnchor>
  <xdr:twoCellAnchor>
    <xdr:from>
      <xdr:col>3</xdr:col>
      <xdr:colOff>421104</xdr:colOff>
      <xdr:row>16</xdr:row>
      <xdr:rowOff>190497</xdr:rowOff>
    </xdr:from>
    <xdr:to>
      <xdr:col>11</xdr:col>
      <xdr:colOff>207065</xdr:colOff>
      <xdr:row>17</xdr:row>
      <xdr:rowOff>330866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713191" y="6203671"/>
          <a:ext cx="3794744" cy="521369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・学校名、名前、金額欄はすべてロックされている</a:t>
          </a:r>
          <a:endParaRPr kumimoji="1" lang="ja-JP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</xdr:txBody>
    </xdr:sp>
    <xdr:clientData/>
  </xdr:twoCellAnchor>
  <xdr:twoCellAnchor>
    <xdr:from>
      <xdr:col>5</xdr:col>
      <xdr:colOff>160422</xdr:colOff>
      <xdr:row>12</xdr:row>
      <xdr:rowOff>100265</xdr:rowOff>
    </xdr:from>
    <xdr:to>
      <xdr:col>10</xdr:col>
      <xdr:colOff>223631</xdr:colOff>
      <xdr:row>14</xdr:row>
      <xdr:rowOff>90239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545813" y="4589439"/>
          <a:ext cx="2514861" cy="751974"/>
        </a:xfrm>
        <a:prstGeom prst="wedgeRoundRectCallout">
          <a:avLst>
            <a:gd name="adj1" fmla="val -75527"/>
            <a:gd name="adj2" fmla="val -69590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・代理者が出席した場合は、名前を修正し、郡市事務担当校担当者の訂正印を押す</a:t>
          </a:r>
        </a:p>
      </xdr:txBody>
    </xdr:sp>
    <xdr:clientData/>
  </xdr:twoCellAnchor>
  <xdr:twoCellAnchor>
    <xdr:from>
      <xdr:col>3</xdr:col>
      <xdr:colOff>110289</xdr:colOff>
      <xdr:row>11</xdr:row>
      <xdr:rowOff>180474</xdr:rowOff>
    </xdr:from>
    <xdr:to>
      <xdr:col>4</xdr:col>
      <xdr:colOff>411079</xdr:colOff>
      <xdr:row>11</xdr:row>
      <xdr:rowOff>190500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1403684" y="4291263"/>
          <a:ext cx="882316" cy="10026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431126</xdr:colOff>
      <xdr:row>11</xdr:row>
      <xdr:rowOff>50132</xdr:rowOff>
    </xdr:from>
    <xdr:to>
      <xdr:col>4</xdr:col>
      <xdr:colOff>260679</xdr:colOff>
      <xdr:row>11</xdr:row>
      <xdr:rowOff>370974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1724521" y="4160921"/>
          <a:ext cx="411079" cy="320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㊞</a:t>
          </a:r>
        </a:p>
      </xdr:txBody>
    </xdr:sp>
    <xdr:clientData/>
  </xdr:twoCellAnchor>
  <xdr:twoCellAnchor>
    <xdr:from>
      <xdr:col>11</xdr:col>
      <xdr:colOff>120315</xdr:colOff>
      <xdr:row>7</xdr:row>
      <xdr:rowOff>20052</xdr:rowOff>
    </xdr:from>
    <xdr:to>
      <xdr:col>11</xdr:col>
      <xdr:colOff>481263</xdr:colOff>
      <xdr:row>7</xdr:row>
      <xdr:rowOff>380999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B2620D47-50D0-4126-BEAB-77A9FD11E925}"/>
            </a:ext>
          </a:extLst>
        </xdr:cNvPr>
        <xdr:cNvSpPr/>
      </xdr:nvSpPr>
      <xdr:spPr>
        <a:xfrm>
          <a:off x="5444289" y="2606841"/>
          <a:ext cx="360948" cy="360947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150395</xdr:colOff>
      <xdr:row>9</xdr:row>
      <xdr:rowOff>20053</xdr:rowOff>
    </xdr:from>
    <xdr:to>
      <xdr:col>11</xdr:col>
      <xdr:colOff>481263</xdr:colOff>
      <xdr:row>9</xdr:row>
      <xdr:rowOff>350921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2028C2CE-8CC4-4EC8-9CA0-5D2F4095FD34}"/>
            </a:ext>
          </a:extLst>
        </xdr:cNvPr>
        <xdr:cNvSpPr/>
      </xdr:nvSpPr>
      <xdr:spPr>
        <a:xfrm>
          <a:off x="5474369" y="3368842"/>
          <a:ext cx="330868" cy="330868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150395</xdr:colOff>
      <xdr:row>10</xdr:row>
      <xdr:rowOff>20053</xdr:rowOff>
    </xdr:from>
    <xdr:to>
      <xdr:col>11</xdr:col>
      <xdr:colOff>481263</xdr:colOff>
      <xdr:row>10</xdr:row>
      <xdr:rowOff>330868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20B36966-6460-47AF-A545-C8E6ED5FF427}"/>
            </a:ext>
          </a:extLst>
        </xdr:cNvPr>
        <xdr:cNvSpPr/>
      </xdr:nvSpPr>
      <xdr:spPr>
        <a:xfrm>
          <a:off x="5474369" y="3749842"/>
          <a:ext cx="330868" cy="310815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120317</xdr:colOff>
      <xdr:row>8</xdr:row>
      <xdr:rowOff>20053</xdr:rowOff>
    </xdr:from>
    <xdr:to>
      <xdr:col>11</xdr:col>
      <xdr:colOff>491291</xdr:colOff>
      <xdr:row>8</xdr:row>
      <xdr:rowOff>370974</xdr:rowOff>
    </xdr:to>
    <xdr:sp macro="" textlink="">
      <xdr:nvSpPr>
        <xdr:cNvPr id="12" name="フローチャート: 結合子 11">
          <a:extLst>
            <a:ext uri="{FF2B5EF4-FFF2-40B4-BE49-F238E27FC236}">
              <a16:creationId xmlns:a16="http://schemas.microsoft.com/office/drawing/2014/main" id="{784CDBCD-A295-41F7-B0FC-57AEA8563E41}"/>
            </a:ext>
          </a:extLst>
        </xdr:cNvPr>
        <xdr:cNvSpPr/>
      </xdr:nvSpPr>
      <xdr:spPr>
        <a:xfrm>
          <a:off x="5444291" y="2987842"/>
          <a:ext cx="370974" cy="350921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590152</xdr:colOff>
      <xdr:row>10</xdr:row>
      <xdr:rowOff>75803</xdr:rowOff>
    </xdr:from>
    <xdr:to>
      <xdr:col>11</xdr:col>
      <xdr:colOff>165651</xdr:colOff>
      <xdr:row>14</xdr:row>
      <xdr:rowOff>9921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787239" y="2850477"/>
          <a:ext cx="4387695" cy="1027422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・旅費交通費個人明細書シートに入力すれば、</a:t>
          </a:r>
          <a:r>
            <a:rPr kumimoji="1" lang="ja-JP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すべての項目が自動計算されるので、入力しない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</a:t>
          </a:r>
          <a:r>
            <a:rPr kumimoji="1" lang="ja-JP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金種表に従い、金融機関からお金をおろし、個人ごとに仕分けする</a:t>
          </a:r>
        </a:p>
      </xdr:txBody>
    </xdr:sp>
    <xdr:clientData/>
  </xdr:twoCellAnchor>
  <xdr:twoCellAnchor>
    <xdr:from>
      <xdr:col>6</xdr:col>
      <xdr:colOff>367107</xdr:colOff>
      <xdr:row>24</xdr:row>
      <xdr:rowOff>39687</xdr:rowOff>
    </xdr:from>
    <xdr:to>
      <xdr:col>11</xdr:col>
      <xdr:colOff>331303</xdr:colOff>
      <xdr:row>26</xdr:row>
      <xdr:rowOff>119062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939107" y="6640926"/>
          <a:ext cx="3401479" cy="626027"/>
        </a:xfrm>
        <a:prstGeom prst="wedgeRoundRectCallout">
          <a:avLst>
            <a:gd name="adj1" fmla="val -44176"/>
            <a:gd name="adj2" fmla="val 119358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・金種ごとの必要枚数が示されるので、金融機関から必要枚数を引き出す</a:t>
          </a:r>
        </a:p>
      </xdr:txBody>
    </xdr:sp>
    <xdr:clientData/>
  </xdr:twoCellAnchor>
  <xdr:twoCellAnchor>
    <xdr:from>
      <xdr:col>4</xdr:col>
      <xdr:colOff>605233</xdr:colOff>
      <xdr:row>4</xdr:row>
      <xdr:rowOff>138906</xdr:rowOff>
    </xdr:from>
    <xdr:to>
      <xdr:col>9</xdr:col>
      <xdr:colOff>306455</xdr:colOff>
      <xdr:row>6</xdr:row>
      <xdr:rowOff>1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3802320" y="1273623"/>
          <a:ext cx="3138505" cy="407748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・すべてのセルがロックされている</a:t>
          </a:r>
          <a:endParaRPr kumimoji="1" lang="ja-JP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C4" sqref="C4"/>
    </sheetView>
  </sheetViews>
  <sheetFormatPr defaultRowHeight="13.5" x14ac:dyDescent="0.15"/>
  <cols>
    <col min="1" max="1" width="3.25" style="1" customWidth="1"/>
    <col min="2" max="2" width="11.625" style="49" customWidth="1"/>
    <col min="3" max="3" width="16.375" style="50" customWidth="1"/>
    <col min="4" max="4" width="3.75" customWidth="1"/>
    <col min="5" max="5" width="7.75" customWidth="1"/>
    <col min="6" max="6" width="3.75" customWidth="1"/>
    <col min="7" max="7" width="7.75" customWidth="1"/>
    <col min="8" max="8" width="3.75" customWidth="1"/>
    <col min="9" max="9" width="7.75" customWidth="1"/>
    <col min="10" max="10" width="3.75" customWidth="1"/>
    <col min="11" max="11" width="7.75" customWidth="1"/>
    <col min="12" max="14" width="9.625" customWidth="1"/>
    <col min="15" max="15" width="24.75" customWidth="1"/>
  </cols>
  <sheetData>
    <row r="1" spans="1:23" s="25" customFormat="1" ht="26.25" customHeight="1" thickBot="1" x14ac:dyDescent="0.2">
      <c r="A1" s="127"/>
      <c r="B1" s="130" t="s">
        <v>36</v>
      </c>
      <c r="C1" s="131"/>
      <c r="D1" s="132"/>
      <c r="E1" s="132"/>
      <c r="F1" s="132"/>
      <c r="G1" s="128"/>
      <c r="H1" s="128"/>
      <c r="I1" s="128"/>
      <c r="J1" s="128"/>
      <c r="K1" s="128"/>
    </row>
    <row r="2" spans="1:23" s="2" customFormat="1" ht="13.9" customHeight="1" x14ac:dyDescent="0.15">
      <c r="A2" s="136">
        <v>1</v>
      </c>
      <c r="B2" s="139" t="s">
        <v>6</v>
      </c>
      <c r="C2" s="139" t="s">
        <v>2</v>
      </c>
      <c r="D2" s="141" t="s">
        <v>32</v>
      </c>
      <c r="E2" s="142"/>
      <c r="F2" s="143" t="s">
        <v>32</v>
      </c>
      <c r="G2" s="144"/>
      <c r="H2" s="143"/>
      <c r="I2" s="144"/>
      <c r="J2" s="143"/>
      <c r="K2" s="144"/>
      <c r="L2" s="147" t="s">
        <v>38</v>
      </c>
      <c r="M2" s="147" t="s">
        <v>13</v>
      </c>
      <c r="N2" s="147" t="s">
        <v>14</v>
      </c>
      <c r="O2" s="133" t="s">
        <v>18</v>
      </c>
      <c r="P2" s="3"/>
      <c r="Q2" s="3"/>
      <c r="R2" s="3"/>
      <c r="S2" s="3"/>
      <c r="T2" s="3"/>
      <c r="U2" s="3"/>
      <c r="V2" s="3"/>
      <c r="W2" s="3"/>
    </row>
    <row r="3" spans="1:23" s="4" customFormat="1" ht="16.899999999999999" customHeight="1" x14ac:dyDescent="0.15">
      <c r="A3" s="137"/>
      <c r="B3" s="140"/>
      <c r="C3" s="140"/>
      <c r="D3" s="87" t="s">
        <v>4</v>
      </c>
      <c r="E3" s="88" t="s">
        <v>5</v>
      </c>
      <c r="F3" s="87" t="s">
        <v>4</v>
      </c>
      <c r="G3" s="88" t="s">
        <v>5</v>
      </c>
      <c r="H3" s="87" t="s">
        <v>4</v>
      </c>
      <c r="I3" s="88" t="s">
        <v>5</v>
      </c>
      <c r="J3" s="87" t="s">
        <v>4</v>
      </c>
      <c r="K3" s="88" t="s">
        <v>5</v>
      </c>
      <c r="L3" s="148"/>
      <c r="M3" s="149"/>
      <c r="N3" s="149"/>
      <c r="O3" s="134"/>
      <c r="P3" s="3"/>
      <c r="Q3" s="3"/>
      <c r="R3" s="94"/>
      <c r="S3" s="3"/>
      <c r="T3" s="3"/>
      <c r="U3" s="3"/>
      <c r="V3" s="3"/>
      <c r="W3" s="3"/>
    </row>
    <row r="4" spans="1:23" s="2" customFormat="1" ht="24" customHeight="1" thickBot="1" x14ac:dyDescent="0.2">
      <c r="A4" s="138"/>
      <c r="B4" s="54" t="s">
        <v>31</v>
      </c>
      <c r="C4" s="129" t="s">
        <v>31</v>
      </c>
      <c r="D4" s="85" t="s">
        <v>32</v>
      </c>
      <c r="E4" s="121" t="s">
        <v>32</v>
      </c>
      <c r="F4" s="85" t="s">
        <v>32</v>
      </c>
      <c r="G4" s="121" t="s">
        <v>32</v>
      </c>
      <c r="H4" s="85"/>
      <c r="I4" s="121"/>
      <c r="J4" s="85"/>
      <c r="K4" s="121"/>
      <c r="L4" s="122">
        <f>INT(N4/0.8979)</f>
        <v>0</v>
      </c>
      <c r="M4" s="123">
        <f>L4-N4</f>
        <v>0</v>
      </c>
      <c r="N4" s="122">
        <f>SUM(E4,G4,I4,K4)</f>
        <v>0</v>
      </c>
      <c r="O4" s="135"/>
      <c r="P4" s="3"/>
      <c r="Q4" s="3"/>
      <c r="R4" s="3"/>
      <c r="S4" s="3"/>
      <c r="T4" s="3"/>
      <c r="U4" s="3"/>
      <c r="V4" s="3"/>
      <c r="W4" s="3"/>
    </row>
    <row r="5" spans="1:23" s="4" customFormat="1" ht="30" customHeight="1" thickBot="1" x14ac:dyDescent="0.2">
      <c r="A5" s="83"/>
      <c r="B5" s="49"/>
      <c r="C5" s="50"/>
      <c r="D5" s="89"/>
      <c r="E5" s="81"/>
      <c r="F5" s="89"/>
      <c r="G5" s="81"/>
      <c r="H5" s="89"/>
      <c r="I5" s="81"/>
      <c r="J5" s="89"/>
      <c r="K5" s="81"/>
      <c r="L5" s="21"/>
      <c r="M5" s="21"/>
      <c r="N5" s="21"/>
      <c r="S5" s="19"/>
    </row>
    <row r="6" spans="1:23" s="2" customFormat="1" ht="13.9" customHeight="1" x14ac:dyDescent="0.15">
      <c r="A6" s="136">
        <v>2</v>
      </c>
      <c r="B6" s="139" t="s">
        <v>6</v>
      </c>
      <c r="C6" s="139" t="s">
        <v>2</v>
      </c>
      <c r="D6" s="145" t="str">
        <f>D2</f>
        <v xml:space="preserve"> </v>
      </c>
      <c r="E6" s="146"/>
      <c r="F6" s="145" t="str">
        <f>F2</f>
        <v xml:space="preserve"> </v>
      </c>
      <c r="G6" s="146"/>
      <c r="H6" s="145">
        <f>H2</f>
        <v>0</v>
      </c>
      <c r="I6" s="146"/>
      <c r="J6" s="145">
        <f>J2</f>
        <v>0</v>
      </c>
      <c r="K6" s="146"/>
      <c r="L6" s="147" t="s">
        <v>38</v>
      </c>
      <c r="M6" s="147" t="s">
        <v>13</v>
      </c>
      <c r="N6" s="147" t="s">
        <v>14</v>
      </c>
      <c r="O6" s="133" t="s">
        <v>18</v>
      </c>
    </row>
    <row r="7" spans="1:23" s="4" customFormat="1" ht="16.899999999999999" customHeight="1" x14ac:dyDescent="0.15">
      <c r="A7" s="137"/>
      <c r="B7" s="140"/>
      <c r="C7" s="140"/>
      <c r="D7" s="87" t="s">
        <v>4</v>
      </c>
      <c r="E7" s="88" t="s">
        <v>5</v>
      </c>
      <c r="F7" s="87" t="s">
        <v>4</v>
      </c>
      <c r="G7" s="88" t="s">
        <v>5</v>
      </c>
      <c r="H7" s="87" t="s">
        <v>4</v>
      </c>
      <c r="I7" s="88" t="s">
        <v>5</v>
      </c>
      <c r="J7" s="87" t="s">
        <v>4</v>
      </c>
      <c r="K7" s="88" t="s">
        <v>5</v>
      </c>
      <c r="L7" s="148"/>
      <c r="M7" s="149"/>
      <c r="N7" s="149"/>
      <c r="O7" s="134"/>
    </row>
    <row r="8" spans="1:23" s="2" customFormat="1" ht="24" customHeight="1" thickBot="1" x14ac:dyDescent="0.2">
      <c r="A8" s="138"/>
      <c r="B8" s="54" t="s">
        <v>31</v>
      </c>
      <c r="C8" s="129" t="s">
        <v>33</v>
      </c>
      <c r="D8" s="85" t="s">
        <v>32</v>
      </c>
      <c r="E8" s="121" t="s">
        <v>32</v>
      </c>
      <c r="F8" s="85" t="s">
        <v>32</v>
      </c>
      <c r="G8" s="121" t="s">
        <v>32</v>
      </c>
      <c r="H8" s="85"/>
      <c r="I8" s="121"/>
      <c r="J8" s="85"/>
      <c r="K8" s="121"/>
      <c r="L8" s="122">
        <f>INT(N8/0.8979)</f>
        <v>0</v>
      </c>
      <c r="M8" s="123">
        <f>L8-N8</f>
        <v>0</v>
      </c>
      <c r="N8" s="122">
        <f>SUM(E8,G8,I8,K8)</f>
        <v>0</v>
      </c>
      <c r="O8" s="135"/>
    </row>
    <row r="9" spans="1:23" s="2" customFormat="1" ht="30" customHeight="1" thickBot="1" x14ac:dyDescent="0.2">
      <c r="A9" s="90"/>
      <c r="B9" s="51"/>
      <c r="C9" s="52"/>
      <c r="D9" s="91"/>
      <c r="E9" s="82"/>
      <c r="F9" s="91"/>
      <c r="G9" s="82"/>
      <c r="H9" s="91"/>
      <c r="I9" s="82"/>
      <c r="J9" s="91"/>
      <c r="K9" s="82"/>
      <c r="L9" s="18"/>
      <c r="M9" s="18"/>
      <c r="N9" s="18"/>
    </row>
    <row r="10" spans="1:23" s="2" customFormat="1" ht="13.9" customHeight="1" x14ac:dyDescent="0.15">
      <c r="A10" s="136">
        <v>3</v>
      </c>
      <c r="B10" s="139" t="s">
        <v>6</v>
      </c>
      <c r="C10" s="139" t="s">
        <v>2</v>
      </c>
      <c r="D10" s="145" t="str">
        <f>D6</f>
        <v xml:space="preserve"> </v>
      </c>
      <c r="E10" s="146"/>
      <c r="F10" s="145" t="str">
        <f>F6</f>
        <v xml:space="preserve"> </v>
      </c>
      <c r="G10" s="146"/>
      <c r="H10" s="145">
        <f>H6</f>
        <v>0</v>
      </c>
      <c r="I10" s="146"/>
      <c r="J10" s="145">
        <f>J6</f>
        <v>0</v>
      </c>
      <c r="K10" s="146"/>
      <c r="L10" s="147" t="s">
        <v>38</v>
      </c>
      <c r="M10" s="147" t="s">
        <v>13</v>
      </c>
      <c r="N10" s="147" t="s">
        <v>14</v>
      </c>
      <c r="O10" s="133" t="s">
        <v>18</v>
      </c>
    </row>
    <row r="11" spans="1:23" s="4" customFormat="1" ht="16.899999999999999" customHeight="1" x14ac:dyDescent="0.15">
      <c r="A11" s="150"/>
      <c r="B11" s="140"/>
      <c r="C11" s="140"/>
      <c r="D11" s="87" t="s">
        <v>4</v>
      </c>
      <c r="E11" s="88" t="s">
        <v>5</v>
      </c>
      <c r="F11" s="87" t="s">
        <v>4</v>
      </c>
      <c r="G11" s="88" t="s">
        <v>5</v>
      </c>
      <c r="H11" s="87" t="s">
        <v>4</v>
      </c>
      <c r="I11" s="88" t="s">
        <v>5</v>
      </c>
      <c r="J11" s="87" t="s">
        <v>4</v>
      </c>
      <c r="K11" s="88" t="s">
        <v>5</v>
      </c>
      <c r="L11" s="148"/>
      <c r="M11" s="149"/>
      <c r="N11" s="149"/>
      <c r="O11" s="134"/>
    </row>
    <row r="12" spans="1:23" s="2" customFormat="1" ht="24" customHeight="1" thickBot="1" x14ac:dyDescent="0.2">
      <c r="A12" s="151"/>
      <c r="B12" s="54" t="s">
        <v>31</v>
      </c>
      <c r="C12" s="129" t="s">
        <v>33</v>
      </c>
      <c r="D12" s="85" t="s">
        <v>32</v>
      </c>
      <c r="E12" s="121" t="s">
        <v>32</v>
      </c>
      <c r="F12" s="85" t="s">
        <v>32</v>
      </c>
      <c r="G12" s="121" t="s">
        <v>32</v>
      </c>
      <c r="H12" s="85"/>
      <c r="I12" s="121"/>
      <c r="J12" s="85"/>
      <c r="K12" s="121"/>
      <c r="L12" s="122">
        <f>INT(N12/0.8979)</f>
        <v>0</v>
      </c>
      <c r="M12" s="123">
        <f>L12-N12</f>
        <v>0</v>
      </c>
      <c r="N12" s="122">
        <f>SUM(E12,G12,I12,K12)</f>
        <v>0</v>
      </c>
      <c r="O12" s="135"/>
    </row>
    <row r="13" spans="1:23" s="2" customFormat="1" ht="30" customHeight="1" thickBot="1" x14ac:dyDescent="0.2">
      <c r="A13" s="90"/>
      <c r="B13" s="51"/>
      <c r="C13" s="52"/>
      <c r="D13" s="91"/>
      <c r="E13" s="82"/>
      <c r="F13" s="91"/>
      <c r="G13" s="82"/>
      <c r="H13" s="91"/>
      <c r="I13" s="82"/>
      <c r="J13" s="91"/>
      <c r="K13" s="82"/>
      <c r="L13" s="18"/>
      <c r="M13" s="18"/>
      <c r="N13" s="18"/>
    </row>
    <row r="14" spans="1:23" s="2" customFormat="1" ht="13.9" customHeight="1" x14ac:dyDescent="0.15">
      <c r="A14" s="136">
        <v>4</v>
      </c>
      <c r="B14" s="139" t="s">
        <v>6</v>
      </c>
      <c r="C14" s="139" t="s">
        <v>2</v>
      </c>
      <c r="D14" s="145" t="str">
        <f>D10</f>
        <v xml:space="preserve"> </v>
      </c>
      <c r="E14" s="146"/>
      <c r="F14" s="145" t="str">
        <f>F10</f>
        <v xml:space="preserve"> </v>
      </c>
      <c r="G14" s="146"/>
      <c r="H14" s="145" t="s">
        <v>32</v>
      </c>
      <c r="I14" s="146"/>
      <c r="J14" s="145" t="s">
        <v>32</v>
      </c>
      <c r="K14" s="146"/>
      <c r="L14" s="147" t="s">
        <v>38</v>
      </c>
      <c r="M14" s="147" t="s">
        <v>13</v>
      </c>
      <c r="N14" s="147" t="s">
        <v>14</v>
      </c>
      <c r="O14" s="133" t="s">
        <v>18</v>
      </c>
    </row>
    <row r="15" spans="1:23" s="4" customFormat="1" ht="16.899999999999999" customHeight="1" x14ac:dyDescent="0.15">
      <c r="A15" s="137"/>
      <c r="B15" s="140"/>
      <c r="C15" s="140"/>
      <c r="D15" s="87" t="s">
        <v>4</v>
      </c>
      <c r="E15" s="88" t="s">
        <v>5</v>
      </c>
      <c r="F15" s="87" t="s">
        <v>4</v>
      </c>
      <c r="G15" s="88" t="s">
        <v>5</v>
      </c>
      <c r="H15" s="87" t="s">
        <v>4</v>
      </c>
      <c r="I15" s="88" t="s">
        <v>5</v>
      </c>
      <c r="J15" s="87" t="s">
        <v>4</v>
      </c>
      <c r="K15" s="88" t="s">
        <v>5</v>
      </c>
      <c r="L15" s="148"/>
      <c r="M15" s="149"/>
      <c r="N15" s="149"/>
      <c r="O15" s="134"/>
    </row>
    <row r="16" spans="1:23" s="2" customFormat="1" ht="24" customHeight="1" thickBot="1" x14ac:dyDescent="0.2">
      <c r="A16" s="138"/>
      <c r="B16" s="54" t="s">
        <v>31</v>
      </c>
      <c r="C16" s="129" t="s">
        <v>33</v>
      </c>
      <c r="D16" s="85" t="s">
        <v>32</v>
      </c>
      <c r="E16" s="121" t="s">
        <v>32</v>
      </c>
      <c r="F16" s="85" t="s">
        <v>32</v>
      </c>
      <c r="G16" s="121" t="s">
        <v>32</v>
      </c>
      <c r="H16" s="85"/>
      <c r="I16" s="121"/>
      <c r="J16" s="85"/>
      <c r="K16" s="121"/>
      <c r="L16" s="122">
        <f>INT(N16/0.8979)</f>
        <v>0</v>
      </c>
      <c r="M16" s="123">
        <f>L16-N16</f>
        <v>0</v>
      </c>
      <c r="N16" s="122">
        <f>SUM(E16,G16,I16,K16)</f>
        <v>0</v>
      </c>
      <c r="O16" s="135"/>
    </row>
    <row r="17" spans="1:15" s="2" customFormat="1" ht="30" customHeight="1" thickBot="1" x14ac:dyDescent="0.2">
      <c r="A17" s="90"/>
      <c r="B17" s="51"/>
      <c r="C17" s="52"/>
      <c r="D17" s="91"/>
      <c r="E17" s="82"/>
      <c r="F17" s="91"/>
      <c r="G17" s="82"/>
      <c r="H17" s="91"/>
      <c r="I17" s="82"/>
      <c r="J17" s="91"/>
      <c r="K17" s="82"/>
      <c r="L17" s="18"/>
      <c r="M17" s="18"/>
      <c r="N17" s="18"/>
    </row>
    <row r="18" spans="1:15" s="2" customFormat="1" ht="13.9" customHeight="1" x14ac:dyDescent="0.15">
      <c r="A18" s="136">
        <v>5</v>
      </c>
      <c r="B18" s="139" t="s">
        <v>6</v>
      </c>
      <c r="C18" s="139" t="s">
        <v>2</v>
      </c>
      <c r="D18" s="145" t="str">
        <f>D14</f>
        <v xml:space="preserve"> </v>
      </c>
      <c r="E18" s="146"/>
      <c r="F18" s="145" t="str">
        <f>F14</f>
        <v xml:space="preserve"> </v>
      </c>
      <c r="G18" s="146"/>
      <c r="H18" s="145" t="str">
        <f>H14</f>
        <v xml:space="preserve"> </v>
      </c>
      <c r="I18" s="146"/>
      <c r="J18" s="145" t="str">
        <f>J14</f>
        <v xml:space="preserve"> </v>
      </c>
      <c r="K18" s="146"/>
      <c r="L18" s="147" t="s">
        <v>38</v>
      </c>
      <c r="M18" s="147" t="s">
        <v>13</v>
      </c>
      <c r="N18" s="147" t="s">
        <v>14</v>
      </c>
      <c r="O18" s="133" t="s">
        <v>18</v>
      </c>
    </row>
    <row r="19" spans="1:15" s="4" customFormat="1" ht="16.899999999999999" customHeight="1" x14ac:dyDescent="0.15">
      <c r="A19" s="137"/>
      <c r="B19" s="140"/>
      <c r="C19" s="140"/>
      <c r="D19" s="87" t="s">
        <v>4</v>
      </c>
      <c r="E19" s="88" t="s">
        <v>5</v>
      </c>
      <c r="F19" s="87" t="s">
        <v>4</v>
      </c>
      <c r="G19" s="88" t="s">
        <v>5</v>
      </c>
      <c r="H19" s="87" t="s">
        <v>4</v>
      </c>
      <c r="I19" s="88" t="s">
        <v>5</v>
      </c>
      <c r="J19" s="87" t="s">
        <v>4</v>
      </c>
      <c r="K19" s="88" t="s">
        <v>5</v>
      </c>
      <c r="L19" s="148"/>
      <c r="M19" s="149"/>
      <c r="N19" s="149"/>
      <c r="O19" s="134"/>
    </row>
    <row r="20" spans="1:15" s="2" customFormat="1" ht="24" customHeight="1" thickBot="1" x14ac:dyDescent="0.2">
      <c r="A20" s="138"/>
      <c r="B20" s="54" t="s">
        <v>31</v>
      </c>
      <c r="C20" s="129" t="s">
        <v>33</v>
      </c>
      <c r="D20" s="85" t="s">
        <v>32</v>
      </c>
      <c r="E20" s="121" t="s">
        <v>32</v>
      </c>
      <c r="F20" s="85" t="s">
        <v>32</v>
      </c>
      <c r="G20" s="121" t="s">
        <v>32</v>
      </c>
      <c r="H20" s="85"/>
      <c r="I20" s="121"/>
      <c r="J20" s="85"/>
      <c r="K20" s="121"/>
      <c r="L20" s="122">
        <f>INT(N20/0.8979)</f>
        <v>0</v>
      </c>
      <c r="M20" s="123">
        <f>L20-N20</f>
        <v>0</v>
      </c>
      <c r="N20" s="122">
        <f>SUM(E20,G20,I20,K20)</f>
        <v>0</v>
      </c>
      <c r="O20" s="135"/>
    </row>
    <row r="21" spans="1:15" s="2" customFormat="1" ht="30" customHeight="1" thickBot="1" x14ac:dyDescent="0.2">
      <c r="A21" s="90"/>
      <c r="B21" s="53"/>
      <c r="C21" s="12"/>
      <c r="D21" s="91"/>
      <c r="E21" s="82"/>
      <c r="F21" s="91"/>
      <c r="G21" s="82"/>
      <c r="H21" s="91"/>
      <c r="I21" s="82"/>
      <c r="J21" s="91"/>
      <c r="K21" s="82"/>
      <c r="L21" s="18"/>
      <c r="M21" s="18"/>
      <c r="N21" s="18"/>
    </row>
    <row r="22" spans="1:15" s="2" customFormat="1" ht="13.9" customHeight="1" x14ac:dyDescent="0.15">
      <c r="A22" s="136">
        <v>6</v>
      </c>
      <c r="B22" s="139" t="s">
        <v>6</v>
      </c>
      <c r="C22" s="139" t="s">
        <v>2</v>
      </c>
      <c r="D22" s="145" t="str">
        <f>D18</f>
        <v xml:space="preserve"> </v>
      </c>
      <c r="E22" s="146"/>
      <c r="F22" s="145" t="str">
        <f>F18</f>
        <v xml:space="preserve"> </v>
      </c>
      <c r="G22" s="146"/>
      <c r="H22" s="145" t="str">
        <f>H18</f>
        <v xml:space="preserve"> </v>
      </c>
      <c r="I22" s="146"/>
      <c r="J22" s="145" t="str">
        <f>J18</f>
        <v xml:space="preserve"> </v>
      </c>
      <c r="K22" s="146"/>
      <c r="L22" s="147" t="s">
        <v>38</v>
      </c>
      <c r="M22" s="147" t="s">
        <v>13</v>
      </c>
      <c r="N22" s="147" t="s">
        <v>14</v>
      </c>
      <c r="O22" s="133" t="s">
        <v>18</v>
      </c>
    </row>
    <row r="23" spans="1:15" s="4" customFormat="1" ht="16.899999999999999" customHeight="1" x14ac:dyDescent="0.15">
      <c r="A23" s="137"/>
      <c r="B23" s="140"/>
      <c r="C23" s="140"/>
      <c r="D23" s="87" t="s">
        <v>4</v>
      </c>
      <c r="E23" s="88" t="s">
        <v>5</v>
      </c>
      <c r="F23" s="87" t="s">
        <v>4</v>
      </c>
      <c r="G23" s="88" t="s">
        <v>5</v>
      </c>
      <c r="H23" s="87" t="s">
        <v>4</v>
      </c>
      <c r="I23" s="88" t="s">
        <v>5</v>
      </c>
      <c r="J23" s="87" t="s">
        <v>4</v>
      </c>
      <c r="K23" s="88" t="s">
        <v>5</v>
      </c>
      <c r="L23" s="148"/>
      <c r="M23" s="149"/>
      <c r="N23" s="149"/>
      <c r="O23" s="134"/>
    </row>
    <row r="24" spans="1:15" s="2" customFormat="1" ht="24" customHeight="1" thickBot="1" x14ac:dyDescent="0.2">
      <c r="A24" s="138"/>
      <c r="B24" s="54" t="s">
        <v>31</v>
      </c>
      <c r="C24" s="129" t="s">
        <v>33</v>
      </c>
      <c r="D24" s="85" t="s">
        <v>32</v>
      </c>
      <c r="E24" s="121" t="s">
        <v>32</v>
      </c>
      <c r="F24" s="85" t="s">
        <v>32</v>
      </c>
      <c r="G24" s="121" t="s">
        <v>32</v>
      </c>
      <c r="H24" s="85"/>
      <c r="I24" s="121"/>
      <c r="J24" s="85"/>
      <c r="K24" s="121"/>
      <c r="L24" s="122">
        <f>INT(N24/0.8979)</f>
        <v>0</v>
      </c>
      <c r="M24" s="123">
        <f>L24-N24</f>
        <v>0</v>
      </c>
      <c r="N24" s="122">
        <f>SUM(E24,G24,I24,K24)</f>
        <v>0</v>
      </c>
      <c r="O24" s="135"/>
    </row>
    <row r="25" spans="1:15" s="2" customFormat="1" ht="30" customHeight="1" thickBot="1" x14ac:dyDescent="0.2">
      <c r="A25" s="90"/>
      <c r="B25" s="51"/>
      <c r="C25" s="52"/>
      <c r="D25" s="91"/>
      <c r="E25" s="82"/>
      <c r="F25" s="91"/>
      <c r="G25" s="82"/>
      <c r="H25" s="91"/>
      <c r="I25" s="82"/>
      <c r="J25" s="91"/>
      <c r="K25" s="82"/>
      <c r="L25" s="18"/>
      <c r="M25" s="18"/>
      <c r="N25" s="18"/>
    </row>
    <row r="26" spans="1:15" s="2" customFormat="1" ht="13.9" customHeight="1" x14ac:dyDescent="0.15">
      <c r="A26" s="136">
        <v>7</v>
      </c>
      <c r="B26" s="139" t="s">
        <v>6</v>
      </c>
      <c r="C26" s="139" t="s">
        <v>2</v>
      </c>
      <c r="D26" s="145" t="str">
        <f>D22</f>
        <v xml:space="preserve"> </v>
      </c>
      <c r="E26" s="146"/>
      <c r="F26" s="145" t="str">
        <f>F22</f>
        <v xml:space="preserve"> </v>
      </c>
      <c r="G26" s="146"/>
      <c r="H26" s="145" t="str">
        <f>H22</f>
        <v xml:space="preserve"> </v>
      </c>
      <c r="I26" s="146"/>
      <c r="J26" s="145" t="str">
        <f>J22</f>
        <v xml:space="preserve"> </v>
      </c>
      <c r="K26" s="146"/>
      <c r="L26" s="147" t="s">
        <v>38</v>
      </c>
      <c r="M26" s="147" t="s">
        <v>13</v>
      </c>
      <c r="N26" s="147" t="s">
        <v>14</v>
      </c>
      <c r="O26" s="133" t="s">
        <v>18</v>
      </c>
    </row>
    <row r="27" spans="1:15" s="4" customFormat="1" ht="16.899999999999999" customHeight="1" x14ac:dyDescent="0.15">
      <c r="A27" s="137"/>
      <c r="B27" s="140"/>
      <c r="C27" s="140"/>
      <c r="D27" s="87" t="s">
        <v>4</v>
      </c>
      <c r="E27" s="88" t="s">
        <v>5</v>
      </c>
      <c r="F27" s="87" t="s">
        <v>4</v>
      </c>
      <c r="G27" s="88" t="s">
        <v>5</v>
      </c>
      <c r="H27" s="87" t="s">
        <v>4</v>
      </c>
      <c r="I27" s="88" t="s">
        <v>5</v>
      </c>
      <c r="J27" s="87" t="s">
        <v>4</v>
      </c>
      <c r="K27" s="88" t="s">
        <v>5</v>
      </c>
      <c r="L27" s="148"/>
      <c r="M27" s="149"/>
      <c r="N27" s="149"/>
      <c r="O27" s="134"/>
    </row>
    <row r="28" spans="1:15" s="2" customFormat="1" ht="24" customHeight="1" thickBot="1" x14ac:dyDescent="0.2">
      <c r="A28" s="138"/>
      <c r="B28" s="54" t="s">
        <v>31</v>
      </c>
      <c r="C28" s="129" t="s">
        <v>33</v>
      </c>
      <c r="D28" s="85" t="s">
        <v>32</v>
      </c>
      <c r="E28" s="121" t="s">
        <v>32</v>
      </c>
      <c r="F28" s="85" t="s">
        <v>32</v>
      </c>
      <c r="G28" s="124" t="s">
        <v>32</v>
      </c>
      <c r="H28" s="85"/>
      <c r="I28" s="121"/>
      <c r="J28" s="85"/>
      <c r="K28" s="121"/>
      <c r="L28" s="122">
        <f>INT(N28/0.8979)</f>
        <v>0</v>
      </c>
      <c r="M28" s="123">
        <f>L28-N28</f>
        <v>0</v>
      </c>
      <c r="N28" s="122">
        <f>SUM(E28,G28,I28,K28)</f>
        <v>0</v>
      </c>
      <c r="O28" s="135"/>
    </row>
    <row r="29" spans="1:15" s="2" customFormat="1" ht="30" customHeight="1" thickBot="1" x14ac:dyDescent="0.2">
      <c r="A29" s="90"/>
      <c r="B29" s="51"/>
      <c r="C29" s="52"/>
      <c r="D29" s="91"/>
      <c r="E29" s="82"/>
      <c r="F29" s="91"/>
      <c r="G29" s="82"/>
      <c r="H29" s="91"/>
      <c r="I29" s="82"/>
      <c r="J29" s="91"/>
      <c r="K29" s="82"/>
      <c r="L29" s="18"/>
      <c r="M29" s="18"/>
      <c r="N29" s="18"/>
    </row>
    <row r="30" spans="1:15" s="2" customFormat="1" ht="13.9" customHeight="1" x14ac:dyDescent="0.15">
      <c r="A30" s="136">
        <v>8</v>
      </c>
      <c r="B30" s="139" t="s">
        <v>6</v>
      </c>
      <c r="C30" s="139" t="s">
        <v>2</v>
      </c>
      <c r="D30" s="145" t="str">
        <f>D26</f>
        <v xml:space="preserve"> </v>
      </c>
      <c r="E30" s="146"/>
      <c r="F30" s="145" t="str">
        <f>F26</f>
        <v xml:space="preserve"> </v>
      </c>
      <c r="G30" s="146"/>
      <c r="H30" s="145" t="str">
        <f>H26</f>
        <v xml:space="preserve"> </v>
      </c>
      <c r="I30" s="146"/>
      <c r="J30" s="145" t="str">
        <f>J26</f>
        <v xml:space="preserve"> </v>
      </c>
      <c r="K30" s="146"/>
      <c r="L30" s="147" t="s">
        <v>38</v>
      </c>
      <c r="M30" s="147" t="s">
        <v>13</v>
      </c>
      <c r="N30" s="147" t="s">
        <v>14</v>
      </c>
      <c r="O30" s="133" t="s">
        <v>18</v>
      </c>
    </row>
    <row r="31" spans="1:15" s="4" customFormat="1" ht="16.899999999999999" customHeight="1" x14ac:dyDescent="0.15">
      <c r="A31" s="137"/>
      <c r="B31" s="140"/>
      <c r="C31" s="140"/>
      <c r="D31" s="87" t="s">
        <v>4</v>
      </c>
      <c r="E31" s="88" t="s">
        <v>5</v>
      </c>
      <c r="F31" s="87" t="s">
        <v>4</v>
      </c>
      <c r="G31" s="88" t="s">
        <v>5</v>
      </c>
      <c r="H31" s="87" t="s">
        <v>4</v>
      </c>
      <c r="I31" s="88" t="s">
        <v>5</v>
      </c>
      <c r="J31" s="87" t="s">
        <v>4</v>
      </c>
      <c r="K31" s="88" t="s">
        <v>5</v>
      </c>
      <c r="L31" s="148"/>
      <c r="M31" s="149"/>
      <c r="N31" s="149"/>
      <c r="O31" s="134"/>
    </row>
    <row r="32" spans="1:15" s="2" customFormat="1" ht="24" customHeight="1" thickBot="1" x14ac:dyDescent="0.2">
      <c r="A32" s="138"/>
      <c r="B32" s="54" t="s">
        <v>31</v>
      </c>
      <c r="C32" s="129" t="s">
        <v>33</v>
      </c>
      <c r="D32" s="85" t="s">
        <v>32</v>
      </c>
      <c r="E32" s="121" t="s">
        <v>32</v>
      </c>
      <c r="F32" s="85" t="s">
        <v>32</v>
      </c>
      <c r="G32" s="121" t="s">
        <v>32</v>
      </c>
      <c r="H32" s="85"/>
      <c r="I32" s="121"/>
      <c r="J32" s="85"/>
      <c r="K32" s="121"/>
      <c r="L32" s="122">
        <f>INT(N32/0.8979)</f>
        <v>0</v>
      </c>
      <c r="M32" s="123">
        <f>L32-N32</f>
        <v>0</v>
      </c>
      <c r="N32" s="122">
        <f>SUM(E32,G32,I32,K32)</f>
        <v>0</v>
      </c>
      <c r="O32" s="135"/>
    </row>
    <row r="33" spans="1:15" s="2" customFormat="1" ht="30" customHeight="1" thickBot="1" x14ac:dyDescent="0.2">
      <c r="A33" s="90"/>
      <c r="B33" s="53"/>
      <c r="C33" s="12"/>
      <c r="D33" s="91"/>
      <c r="E33" s="82"/>
      <c r="F33" s="91"/>
      <c r="G33" s="82"/>
      <c r="H33" s="91"/>
      <c r="I33" s="82"/>
      <c r="J33" s="91"/>
      <c r="K33" s="82"/>
      <c r="L33" s="18"/>
      <c r="M33" s="18"/>
      <c r="N33" s="18"/>
    </row>
    <row r="34" spans="1:15" s="2" customFormat="1" ht="13.9" customHeight="1" x14ac:dyDescent="0.15">
      <c r="A34" s="136">
        <v>9</v>
      </c>
      <c r="B34" s="139" t="s">
        <v>6</v>
      </c>
      <c r="C34" s="139" t="s">
        <v>2</v>
      </c>
      <c r="D34" s="145" t="str">
        <f>D30</f>
        <v xml:space="preserve"> </v>
      </c>
      <c r="E34" s="146"/>
      <c r="F34" s="145" t="str">
        <f>F30</f>
        <v xml:space="preserve"> </v>
      </c>
      <c r="G34" s="146"/>
      <c r="H34" s="145" t="str">
        <f>H30</f>
        <v xml:space="preserve"> </v>
      </c>
      <c r="I34" s="146"/>
      <c r="J34" s="145" t="str">
        <f>J30</f>
        <v xml:space="preserve"> </v>
      </c>
      <c r="K34" s="146"/>
      <c r="L34" s="147" t="s">
        <v>38</v>
      </c>
      <c r="M34" s="147" t="s">
        <v>13</v>
      </c>
      <c r="N34" s="147" t="s">
        <v>14</v>
      </c>
      <c r="O34" s="133" t="s">
        <v>18</v>
      </c>
    </row>
    <row r="35" spans="1:15" s="4" customFormat="1" ht="16.899999999999999" customHeight="1" x14ac:dyDescent="0.15">
      <c r="A35" s="137"/>
      <c r="B35" s="140"/>
      <c r="C35" s="140"/>
      <c r="D35" s="87" t="s">
        <v>4</v>
      </c>
      <c r="E35" s="88" t="s">
        <v>5</v>
      </c>
      <c r="F35" s="87" t="s">
        <v>4</v>
      </c>
      <c r="G35" s="88" t="s">
        <v>5</v>
      </c>
      <c r="H35" s="87" t="s">
        <v>4</v>
      </c>
      <c r="I35" s="88" t="s">
        <v>5</v>
      </c>
      <c r="J35" s="87" t="s">
        <v>4</v>
      </c>
      <c r="K35" s="88" t="s">
        <v>5</v>
      </c>
      <c r="L35" s="148"/>
      <c r="M35" s="149"/>
      <c r="N35" s="149"/>
      <c r="O35" s="134"/>
    </row>
    <row r="36" spans="1:15" s="2" customFormat="1" ht="24" customHeight="1" thickBot="1" x14ac:dyDescent="0.2">
      <c r="A36" s="138"/>
      <c r="B36" s="54" t="s">
        <v>31</v>
      </c>
      <c r="C36" s="129" t="s">
        <v>33</v>
      </c>
      <c r="D36" s="85" t="s">
        <v>32</v>
      </c>
      <c r="E36" s="121" t="s">
        <v>32</v>
      </c>
      <c r="F36" s="85" t="s">
        <v>32</v>
      </c>
      <c r="G36" s="121" t="s">
        <v>32</v>
      </c>
      <c r="H36" s="85"/>
      <c r="I36" s="121"/>
      <c r="J36" s="85"/>
      <c r="K36" s="121"/>
      <c r="L36" s="122">
        <f>INT(N36/0.8979)</f>
        <v>0</v>
      </c>
      <c r="M36" s="123">
        <f>L36-N36</f>
        <v>0</v>
      </c>
      <c r="N36" s="122">
        <f>SUM(E36,G36,I36,K36)</f>
        <v>0</v>
      </c>
      <c r="O36" s="135"/>
    </row>
    <row r="37" spans="1:15" s="2" customFormat="1" ht="30" customHeight="1" thickBot="1" x14ac:dyDescent="0.2">
      <c r="A37" s="90"/>
      <c r="B37" s="53"/>
      <c r="C37" s="12"/>
      <c r="D37" s="91"/>
      <c r="E37" s="82"/>
      <c r="F37" s="91"/>
      <c r="G37" s="82"/>
      <c r="H37" s="91"/>
      <c r="I37" s="82"/>
      <c r="J37" s="91"/>
      <c r="K37" s="82"/>
      <c r="L37" s="18"/>
      <c r="M37" s="18"/>
      <c r="N37" s="18"/>
    </row>
    <row r="38" spans="1:15" s="2" customFormat="1" ht="13.9" customHeight="1" x14ac:dyDescent="0.15">
      <c r="A38" s="136">
        <v>10</v>
      </c>
      <c r="B38" s="139" t="s">
        <v>6</v>
      </c>
      <c r="C38" s="139" t="s">
        <v>2</v>
      </c>
      <c r="D38" s="145" t="str">
        <f>D34</f>
        <v xml:space="preserve"> </v>
      </c>
      <c r="E38" s="146"/>
      <c r="F38" s="145" t="str">
        <f>F34</f>
        <v xml:space="preserve"> </v>
      </c>
      <c r="G38" s="146"/>
      <c r="H38" s="145" t="str">
        <f>H34</f>
        <v xml:space="preserve"> </v>
      </c>
      <c r="I38" s="146"/>
      <c r="J38" s="145" t="str">
        <f>J34</f>
        <v xml:space="preserve"> </v>
      </c>
      <c r="K38" s="146"/>
      <c r="L38" s="147" t="s">
        <v>38</v>
      </c>
      <c r="M38" s="147" t="s">
        <v>13</v>
      </c>
      <c r="N38" s="147" t="s">
        <v>14</v>
      </c>
      <c r="O38" s="133" t="s">
        <v>18</v>
      </c>
    </row>
    <row r="39" spans="1:15" s="4" customFormat="1" ht="16.899999999999999" customHeight="1" x14ac:dyDescent="0.15">
      <c r="A39" s="137"/>
      <c r="B39" s="140"/>
      <c r="C39" s="140"/>
      <c r="D39" s="87" t="s">
        <v>4</v>
      </c>
      <c r="E39" s="88" t="s">
        <v>5</v>
      </c>
      <c r="F39" s="87" t="s">
        <v>4</v>
      </c>
      <c r="G39" s="88" t="s">
        <v>5</v>
      </c>
      <c r="H39" s="87" t="s">
        <v>4</v>
      </c>
      <c r="I39" s="88" t="s">
        <v>5</v>
      </c>
      <c r="J39" s="87" t="s">
        <v>4</v>
      </c>
      <c r="K39" s="88" t="s">
        <v>5</v>
      </c>
      <c r="L39" s="148"/>
      <c r="M39" s="149"/>
      <c r="N39" s="149"/>
      <c r="O39" s="134"/>
    </row>
    <row r="40" spans="1:15" s="2" customFormat="1" ht="24" customHeight="1" thickBot="1" x14ac:dyDescent="0.2">
      <c r="A40" s="138"/>
      <c r="B40" s="54" t="s">
        <v>31</v>
      </c>
      <c r="C40" s="129" t="s">
        <v>33</v>
      </c>
      <c r="D40" s="85" t="s">
        <v>32</v>
      </c>
      <c r="E40" s="121" t="s">
        <v>32</v>
      </c>
      <c r="F40" s="85" t="s">
        <v>32</v>
      </c>
      <c r="G40" s="121" t="s">
        <v>32</v>
      </c>
      <c r="H40" s="85" t="s">
        <v>32</v>
      </c>
      <c r="I40" s="121"/>
      <c r="J40" s="85"/>
      <c r="K40" s="121"/>
      <c r="L40" s="122">
        <f>INT(N40/0.8979)</f>
        <v>0</v>
      </c>
      <c r="M40" s="123">
        <f>L40-N40</f>
        <v>0</v>
      </c>
      <c r="N40" s="122">
        <f>SUM(E40,G40,I40,K40)</f>
        <v>0</v>
      </c>
      <c r="O40" s="135"/>
    </row>
    <row r="41" spans="1:15" s="2" customFormat="1" ht="30" customHeight="1" thickBot="1" x14ac:dyDescent="0.2">
      <c r="A41" s="90"/>
      <c r="B41" s="53"/>
      <c r="C41" s="12"/>
      <c r="D41" s="91"/>
      <c r="E41" s="82"/>
      <c r="F41" s="91"/>
      <c r="G41" s="125"/>
      <c r="H41" s="91"/>
      <c r="I41" s="82"/>
      <c r="J41" s="91"/>
      <c r="K41" s="82"/>
      <c r="L41" s="18"/>
      <c r="M41" s="18"/>
      <c r="N41" s="18"/>
    </row>
    <row r="42" spans="1:15" s="2" customFormat="1" ht="13.9" customHeight="1" x14ac:dyDescent="0.15">
      <c r="A42" s="136">
        <v>11</v>
      </c>
      <c r="B42" s="139" t="s">
        <v>6</v>
      </c>
      <c r="C42" s="139" t="s">
        <v>2</v>
      </c>
      <c r="D42" s="145" t="str">
        <f>D38</f>
        <v xml:space="preserve"> </v>
      </c>
      <c r="E42" s="146"/>
      <c r="F42" s="145" t="str">
        <f>F38</f>
        <v xml:space="preserve"> </v>
      </c>
      <c r="G42" s="146"/>
      <c r="H42" s="145" t="str">
        <f>H38</f>
        <v xml:space="preserve"> </v>
      </c>
      <c r="I42" s="146"/>
      <c r="J42" s="145" t="str">
        <f>J38</f>
        <v xml:space="preserve"> </v>
      </c>
      <c r="K42" s="146"/>
      <c r="L42" s="147" t="s">
        <v>38</v>
      </c>
      <c r="M42" s="147" t="s">
        <v>13</v>
      </c>
      <c r="N42" s="147" t="s">
        <v>14</v>
      </c>
      <c r="O42" s="133" t="s">
        <v>18</v>
      </c>
    </row>
    <row r="43" spans="1:15" s="4" customFormat="1" ht="16.899999999999999" customHeight="1" x14ac:dyDescent="0.15">
      <c r="A43" s="137"/>
      <c r="B43" s="140"/>
      <c r="C43" s="140"/>
      <c r="D43" s="87" t="s">
        <v>4</v>
      </c>
      <c r="E43" s="88" t="s">
        <v>5</v>
      </c>
      <c r="F43" s="87" t="s">
        <v>4</v>
      </c>
      <c r="G43" s="88" t="s">
        <v>5</v>
      </c>
      <c r="H43" s="87" t="s">
        <v>4</v>
      </c>
      <c r="I43" s="88" t="s">
        <v>5</v>
      </c>
      <c r="J43" s="87" t="s">
        <v>4</v>
      </c>
      <c r="K43" s="88" t="s">
        <v>5</v>
      </c>
      <c r="L43" s="148"/>
      <c r="M43" s="149"/>
      <c r="N43" s="149"/>
      <c r="O43" s="134"/>
    </row>
    <row r="44" spans="1:15" s="2" customFormat="1" ht="24" customHeight="1" thickBot="1" x14ac:dyDescent="0.2">
      <c r="A44" s="138"/>
      <c r="B44" s="54" t="s">
        <v>31</v>
      </c>
      <c r="C44" s="129" t="s">
        <v>33</v>
      </c>
      <c r="D44" s="85" t="s">
        <v>33</v>
      </c>
      <c r="E44" s="121" t="s">
        <v>33</v>
      </c>
      <c r="F44" s="85" t="s">
        <v>33</v>
      </c>
      <c r="G44" s="121" t="s">
        <v>33</v>
      </c>
      <c r="H44" s="85"/>
      <c r="I44" s="121"/>
      <c r="J44" s="85"/>
      <c r="K44" s="121"/>
      <c r="L44" s="122">
        <f>INT(N44/0.8979)</f>
        <v>0</v>
      </c>
      <c r="M44" s="123">
        <f>L44-N44</f>
        <v>0</v>
      </c>
      <c r="N44" s="122">
        <f>SUM(E44,G44,I44,K44)</f>
        <v>0</v>
      </c>
      <c r="O44" s="135"/>
    </row>
    <row r="45" spans="1:15" s="2" customFormat="1" ht="30" customHeight="1" thickBot="1" x14ac:dyDescent="0.2">
      <c r="A45" s="90"/>
      <c r="B45" s="51"/>
      <c r="C45" s="52"/>
      <c r="D45" s="91"/>
      <c r="E45" s="82"/>
      <c r="F45" s="91"/>
      <c r="G45" s="82"/>
      <c r="H45" s="91"/>
      <c r="I45" s="82"/>
      <c r="J45" s="91"/>
      <c r="K45" s="82"/>
      <c r="L45" s="18"/>
      <c r="M45" s="18"/>
      <c r="N45" s="18"/>
    </row>
    <row r="46" spans="1:15" s="2" customFormat="1" ht="13.9" customHeight="1" x14ac:dyDescent="0.15">
      <c r="A46" s="136">
        <v>12</v>
      </c>
      <c r="B46" s="139" t="s">
        <v>6</v>
      </c>
      <c r="C46" s="139" t="s">
        <v>2</v>
      </c>
      <c r="D46" s="145" t="str">
        <f>D42</f>
        <v xml:space="preserve"> </v>
      </c>
      <c r="E46" s="146"/>
      <c r="F46" s="145" t="str">
        <f>F42</f>
        <v xml:space="preserve"> </v>
      </c>
      <c r="G46" s="146"/>
      <c r="H46" s="145" t="str">
        <f>H42</f>
        <v xml:space="preserve"> </v>
      </c>
      <c r="I46" s="146"/>
      <c r="J46" s="145" t="str">
        <f>J42</f>
        <v xml:space="preserve"> </v>
      </c>
      <c r="K46" s="146"/>
      <c r="L46" s="147" t="s">
        <v>38</v>
      </c>
      <c r="M46" s="147" t="s">
        <v>13</v>
      </c>
      <c r="N46" s="147" t="s">
        <v>14</v>
      </c>
      <c r="O46" s="133" t="s">
        <v>18</v>
      </c>
    </row>
    <row r="47" spans="1:15" s="4" customFormat="1" ht="16.899999999999999" customHeight="1" x14ac:dyDescent="0.15">
      <c r="A47" s="137"/>
      <c r="B47" s="140"/>
      <c r="C47" s="140"/>
      <c r="D47" s="87" t="s">
        <v>4</v>
      </c>
      <c r="E47" s="88" t="s">
        <v>5</v>
      </c>
      <c r="F47" s="87" t="s">
        <v>4</v>
      </c>
      <c r="G47" s="88" t="s">
        <v>5</v>
      </c>
      <c r="H47" s="87" t="s">
        <v>4</v>
      </c>
      <c r="I47" s="88" t="s">
        <v>5</v>
      </c>
      <c r="J47" s="87" t="s">
        <v>4</v>
      </c>
      <c r="K47" s="88" t="s">
        <v>5</v>
      </c>
      <c r="L47" s="148"/>
      <c r="M47" s="149"/>
      <c r="N47" s="149"/>
      <c r="O47" s="134"/>
    </row>
    <row r="48" spans="1:15" s="2" customFormat="1" ht="24" customHeight="1" thickBot="1" x14ac:dyDescent="0.2">
      <c r="A48" s="138"/>
      <c r="B48" s="54" t="s">
        <v>31</v>
      </c>
      <c r="C48" s="129" t="s">
        <v>33</v>
      </c>
      <c r="D48" s="85" t="s">
        <v>32</v>
      </c>
      <c r="E48" s="121" t="s">
        <v>32</v>
      </c>
      <c r="F48" s="85" t="s">
        <v>32</v>
      </c>
      <c r="G48" s="124" t="s">
        <v>32</v>
      </c>
      <c r="H48" s="85"/>
      <c r="I48" s="121"/>
      <c r="J48" s="85"/>
      <c r="K48" s="121"/>
      <c r="L48" s="122">
        <f>INT(N48/0.8979)</f>
        <v>0</v>
      </c>
      <c r="M48" s="123">
        <f>L48-N48</f>
        <v>0</v>
      </c>
      <c r="N48" s="122">
        <f>SUM(E48,G48,I48,K48)</f>
        <v>0</v>
      </c>
      <c r="O48" s="135"/>
    </row>
    <row r="49" spans="1:23" s="2" customFormat="1" ht="30" customHeight="1" thickBot="1" x14ac:dyDescent="0.2">
      <c r="A49" s="90"/>
      <c r="B49" s="51"/>
      <c r="C49" s="52"/>
      <c r="D49" s="91"/>
      <c r="E49" s="125"/>
      <c r="F49" s="91"/>
      <c r="G49" s="82"/>
      <c r="H49" s="91"/>
      <c r="I49" s="82"/>
      <c r="J49" s="91"/>
      <c r="K49" s="82"/>
      <c r="L49" s="18"/>
      <c r="M49" s="18"/>
      <c r="N49" s="18"/>
    </row>
    <row r="50" spans="1:23" s="2" customFormat="1" ht="13.9" customHeight="1" x14ac:dyDescent="0.15">
      <c r="A50" s="136">
        <v>13</v>
      </c>
      <c r="B50" s="139" t="s">
        <v>6</v>
      </c>
      <c r="C50" s="139" t="s">
        <v>2</v>
      </c>
      <c r="D50" s="145" t="str">
        <f>D46</f>
        <v xml:space="preserve"> </v>
      </c>
      <c r="E50" s="146"/>
      <c r="F50" s="145" t="str">
        <f>F46</f>
        <v xml:space="preserve"> </v>
      </c>
      <c r="G50" s="146"/>
      <c r="H50" s="145" t="str">
        <f>H46</f>
        <v xml:space="preserve"> </v>
      </c>
      <c r="I50" s="146"/>
      <c r="J50" s="145" t="str">
        <f>J46</f>
        <v xml:space="preserve"> </v>
      </c>
      <c r="K50" s="146"/>
      <c r="L50" s="147" t="s">
        <v>38</v>
      </c>
      <c r="M50" s="147" t="s">
        <v>13</v>
      </c>
      <c r="N50" s="147" t="s">
        <v>14</v>
      </c>
      <c r="O50" s="133" t="s">
        <v>18</v>
      </c>
    </row>
    <row r="51" spans="1:23" s="4" customFormat="1" ht="16.899999999999999" customHeight="1" x14ac:dyDescent="0.15">
      <c r="A51" s="137"/>
      <c r="B51" s="140"/>
      <c r="C51" s="140"/>
      <c r="D51" s="87" t="s">
        <v>4</v>
      </c>
      <c r="E51" s="88" t="s">
        <v>5</v>
      </c>
      <c r="F51" s="87" t="s">
        <v>4</v>
      </c>
      <c r="G51" s="88" t="s">
        <v>5</v>
      </c>
      <c r="H51" s="87" t="s">
        <v>4</v>
      </c>
      <c r="I51" s="88" t="s">
        <v>5</v>
      </c>
      <c r="J51" s="87" t="s">
        <v>4</v>
      </c>
      <c r="K51" s="88" t="s">
        <v>5</v>
      </c>
      <c r="L51" s="148"/>
      <c r="M51" s="149"/>
      <c r="N51" s="149"/>
      <c r="O51" s="134"/>
    </row>
    <row r="52" spans="1:23" s="2" customFormat="1" ht="24" customHeight="1" thickBot="1" x14ac:dyDescent="0.2">
      <c r="A52" s="138"/>
      <c r="B52" s="54" t="s">
        <v>31</v>
      </c>
      <c r="C52" s="129" t="s">
        <v>33</v>
      </c>
      <c r="D52" s="85" t="s">
        <v>32</v>
      </c>
      <c r="E52" s="121" t="s">
        <v>32</v>
      </c>
      <c r="F52" s="85" t="s">
        <v>32</v>
      </c>
      <c r="G52" s="121" t="s">
        <v>32</v>
      </c>
      <c r="H52" s="85"/>
      <c r="I52" s="121"/>
      <c r="J52" s="85"/>
      <c r="K52" s="121"/>
      <c r="L52" s="122">
        <f>INT(N52/0.8979)</f>
        <v>0</v>
      </c>
      <c r="M52" s="123">
        <f>L52-N52</f>
        <v>0</v>
      </c>
      <c r="N52" s="122">
        <f>SUM(E52,G52,I52,K52)</f>
        <v>0</v>
      </c>
      <c r="O52" s="135"/>
    </row>
    <row r="53" spans="1:23" s="2" customFormat="1" ht="30" customHeight="1" thickBot="1" x14ac:dyDescent="0.2">
      <c r="A53" s="90"/>
      <c r="B53" s="51"/>
      <c r="C53" s="52"/>
      <c r="D53" s="91"/>
      <c r="E53" s="82"/>
      <c r="F53" s="91"/>
      <c r="G53" s="82"/>
      <c r="H53" s="91"/>
      <c r="I53" s="82"/>
      <c r="J53" s="91"/>
      <c r="K53" s="82"/>
      <c r="L53" s="18"/>
      <c r="M53" s="18"/>
      <c r="N53" s="18"/>
    </row>
    <row r="54" spans="1:23" s="2" customFormat="1" ht="13.9" customHeight="1" x14ac:dyDescent="0.15">
      <c r="A54" s="136">
        <v>14</v>
      </c>
      <c r="B54" s="139" t="s">
        <v>6</v>
      </c>
      <c r="C54" s="139" t="s">
        <v>2</v>
      </c>
      <c r="D54" s="145" t="str">
        <f>D50</f>
        <v xml:space="preserve"> </v>
      </c>
      <c r="E54" s="146"/>
      <c r="F54" s="145" t="str">
        <f>F50</f>
        <v xml:space="preserve"> </v>
      </c>
      <c r="G54" s="146"/>
      <c r="H54" s="145" t="str">
        <f>H50</f>
        <v xml:space="preserve"> </v>
      </c>
      <c r="I54" s="146"/>
      <c r="J54" s="145" t="str">
        <f>J50</f>
        <v xml:space="preserve"> </v>
      </c>
      <c r="K54" s="146"/>
      <c r="L54" s="147" t="s">
        <v>38</v>
      </c>
      <c r="M54" s="147" t="s">
        <v>13</v>
      </c>
      <c r="N54" s="147" t="s">
        <v>14</v>
      </c>
      <c r="O54" s="133" t="s">
        <v>18</v>
      </c>
    </row>
    <row r="55" spans="1:23" s="4" customFormat="1" ht="16.899999999999999" customHeight="1" x14ac:dyDescent="0.15">
      <c r="A55" s="137"/>
      <c r="B55" s="140"/>
      <c r="C55" s="140"/>
      <c r="D55" s="87" t="s">
        <v>4</v>
      </c>
      <c r="E55" s="88" t="s">
        <v>5</v>
      </c>
      <c r="F55" s="87" t="s">
        <v>4</v>
      </c>
      <c r="G55" s="88" t="s">
        <v>5</v>
      </c>
      <c r="H55" s="87" t="s">
        <v>4</v>
      </c>
      <c r="I55" s="88" t="s">
        <v>5</v>
      </c>
      <c r="J55" s="87" t="s">
        <v>4</v>
      </c>
      <c r="K55" s="88" t="s">
        <v>5</v>
      </c>
      <c r="L55" s="148"/>
      <c r="M55" s="149"/>
      <c r="N55" s="149"/>
      <c r="O55" s="134"/>
    </row>
    <row r="56" spans="1:23" s="2" customFormat="1" ht="24" customHeight="1" thickBot="1" x14ac:dyDescent="0.2">
      <c r="A56" s="138"/>
      <c r="B56" s="54" t="s">
        <v>31</v>
      </c>
      <c r="C56" s="129" t="s">
        <v>31</v>
      </c>
      <c r="D56" s="85" t="s">
        <v>32</v>
      </c>
      <c r="E56" s="121" t="s">
        <v>32</v>
      </c>
      <c r="F56" s="85" t="s">
        <v>32</v>
      </c>
      <c r="G56" s="121" t="s">
        <v>32</v>
      </c>
      <c r="H56" s="85"/>
      <c r="I56" s="121"/>
      <c r="J56" s="85"/>
      <c r="K56" s="121"/>
      <c r="L56" s="122">
        <f>INT(N56/0.8979)</f>
        <v>0</v>
      </c>
      <c r="M56" s="123">
        <f>L56-N56</f>
        <v>0</v>
      </c>
      <c r="N56" s="122">
        <f>SUM(E56,G56,I56,K56)</f>
        <v>0</v>
      </c>
      <c r="O56" s="135"/>
    </row>
    <row r="57" spans="1:23" s="2" customFormat="1" ht="27" customHeight="1" thickBot="1" x14ac:dyDescent="0.2">
      <c r="A57" s="90"/>
      <c r="B57" s="51"/>
      <c r="C57" s="52"/>
      <c r="D57" s="91"/>
      <c r="E57" s="82"/>
      <c r="F57" s="91"/>
      <c r="G57" s="82"/>
      <c r="H57" s="91"/>
      <c r="I57" s="82"/>
      <c r="J57" s="91"/>
      <c r="K57" s="82"/>
      <c r="L57" s="18"/>
      <c r="M57" s="18"/>
      <c r="N57" s="18"/>
    </row>
    <row r="58" spans="1:23" s="2" customFormat="1" ht="13.9" customHeight="1" x14ac:dyDescent="0.15">
      <c r="A58" s="136">
        <v>15</v>
      </c>
      <c r="B58" s="139" t="s">
        <v>6</v>
      </c>
      <c r="C58" s="139" t="s">
        <v>2</v>
      </c>
      <c r="D58" s="145" t="str">
        <f>D54</f>
        <v xml:space="preserve"> </v>
      </c>
      <c r="E58" s="146"/>
      <c r="F58" s="145" t="str">
        <f>F54</f>
        <v xml:space="preserve"> </v>
      </c>
      <c r="G58" s="146"/>
      <c r="H58" s="145" t="str">
        <f>H54</f>
        <v xml:space="preserve"> </v>
      </c>
      <c r="I58" s="146"/>
      <c r="J58" s="145" t="str">
        <f>J54</f>
        <v xml:space="preserve"> </v>
      </c>
      <c r="K58" s="146"/>
      <c r="L58" s="147" t="s">
        <v>38</v>
      </c>
      <c r="M58" s="147" t="s">
        <v>13</v>
      </c>
      <c r="N58" s="147" t="s">
        <v>14</v>
      </c>
      <c r="O58" s="133" t="s">
        <v>18</v>
      </c>
      <c r="P58" s="3"/>
      <c r="Q58" s="3"/>
      <c r="R58" s="3"/>
      <c r="S58" s="3"/>
      <c r="T58" s="3"/>
      <c r="U58" s="3"/>
      <c r="V58" s="3"/>
      <c r="W58" s="3"/>
    </row>
    <row r="59" spans="1:23" s="4" customFormat="1" ht="16.899999999999999" customHeight="1" x14ac:dyDescent="0.15">
      <c r="A59" s="137"/>
      <c r="B59" s="140"/>
      <c r="C59" s="140"/>
      <c r="D59" s="87" t="s">
        <v>4</v>
      </c>
      <c r="E59" s="88" t="s">
        <v>5</v>
      </c>
      <c r="F59" s="87" t="s">
        <v>4</v>
      </c>
      <c r="G59" s="88" t="s">
        <v>5</v>
      </c>
      <c r="H59" s="87" t="s">
        <v>4</v>
      </c>
      <c r="I59" s="88" t="s">
        <v>5</v>
      </c>
      <c r="J59" s="87" t="s">
        <v>4</v>
      </c>
      <c r="K59" s="88" t="s">
        <v>5</v>
      </c>
      <c r="L59" s="148"/>
      <c r="M59" s="149"/>
      <c r="N59" s="149"/>
      <c r="O59" s="134"/>
      <c r="P59" s="3"/>
      <c r="Q59" s="3"/>
      <c r="R59" s="3"/>
      <c r="S59" s="3"/>
      <c r="T59" s="3"/>
      <c r="U59" s="3"/>
      <c r="V59" s="3"/>
      <c r="W59" s="3"/>
    </row>
    <row r="60" spans="1:23" s="2" customFormat="1" ht="24" customHeight="1" thickBot="1" x14ac:dyDescent="0.2">
      <c r="A60" s="138"/>
      <c r="B60" s="54" t="s">
        <v>31</v>
      </c>
      <c r="C60" s="129" t="s">
        <v>31</v>
      </c>
      <c r="D60" s="85" t="s">
        <v>32</v>
      </c>
      <c r="E60" s="121" t="s">
        <v>32</v>
      </c>
      <c r="F60" s="85" t="s">
        <v>32</v>
      </c>
      <c r="G60" s="121" t="s">
        <v>32</v>
      </c>
      <c r="H60" s="85" t="s">
        <v>32</v>
      </c>
      <c r="I60" s="121"/>
      <c r="J60" s="85"/>
      <c r="K60" s="124"/>
      <c r="L60" s="122">
        <f>INT(N60/0.8979)</f>
        <v>0</v>
      </c>
      <c r="M60" s="123">
        <f>L60-N60</f>
        <v>0</v>
      </c>
      <c r="N60" s="122">
        <f>SUM(E60,G60,I60,K60)</f>
        <v>0</v>
      </c>
      <c r="O60" s="135"/>
      <c r="P60" s="3"/>
      <c r="Q60" s="3"/>
      <c r="R60" s="3"/>
      <c r="S60" s="3"/>
      <c r="T60" s="3"/>
      <c r="U60" s="3"/>
      <c r="V60" s="3"/>
      <c r="W60" s="3"/>
    </row>
    <row r="61" spans="1:23" s="4" customFormat="1" ht="30" customHeight="1" thickBot="1" x14ac:dyDescent="0.2">
      <c r="A61" s="83"/>
      <c r="B61" s="49"/>
      <c r="C61" s="50"/>
      <c r="D61" s="89"/>
      <c r="E61" s="81"/>
      <c r="F61" s="89"/>
      <c r="G61" s="81"/>
      <c r="H61" s="89"/>
      <c r="I61" s="81"/>
      <c r="J61" s="89"/>
      <c r="K61" s="81"/>
      <c r="L61" s="21"/>
      <c r="M61" s="21"/>
      <c r="N61" s="21"/>
      <c r="S61" s="19"/>
    </row>
    <row r="62" spans="1:23" s="2" customFormat="1" ht="13.9" customHeight="1" x14ac:dyDescent="0.15">
      <c r="A62" s="136">
        <v>16</v>
      </c>
      <c r="B62" s="139" t="s">
        <v>6</v>
      </c>
      <c r="C62" s="139" t="s">
        <v>2</v>
      </c>
      <c r="D62" s="145" t="str">
        <f>D58</f>
        <v xml:space="preserve"> </v>
      </c>
      <c r="E62" s="146"/>
      <c r="F62" s="145" t="str">
        <f>F58</f>
        <v xml:space="preserve"> </v>
      </c>
      <c r="G62" s="146"/>
      <c r="H62" s="145" t="str">
        <f>H58</f>
        <v xml:space="preserve"> </v>
      </c>
      <c r="I62" s="146"/>
      <c r="J62" s="145" t="str">
        <f>J58</f>
        <v xml:space="preserve"> </v>
      </c>
      <c r="K62" s="146"/>
      <c r="L62" s="147" t="s">
        <v>38</v>
      </c>
      <c r="M62" s="147" t="s">
        <v>13</v>
      </c>
      <c r="N62" s="147" t="s">
        <v>14</v>
      </c>
      <c r="O62" s="133" t="s">
        <v>18</v>
      </c>
    </row>
    <row r="63" spans="1:23" s="4" customFormat="1" ht="16.899999999999999" customHeight="1" x14ac:dyDescent="0.15">
      <c r="A63" s="137"/>
      <c r="B63" s="140"/>
      <c r="C63" s="140"/>
      <c r="D63" s="87" t="s">
        <v>4</v>
      </c>
      <c r="E63" s="88" t="s">
        <v>5</v>
      </c>
      <c r="F63" s="87" t="s">
        <v>4</v>
      </c>
      <c r="G63" s="88" t="s">
        <v>5</v>
      </c>
      <c r="H63" s="87" t="s">
        <v>4</v>
      </c>
      <c r="I63" s="88" t="s">
        <v>5</v>
      </c>
      <c r="J63" s="87" t="s">
        <v>4</v>
      </c>
      <c r="K63" s="88" t="s">
        <v>5</v>
      </c>
      <c r="L63" s="148"/>
      <c r="M63" s="149"/>
      <c r="N63" s="149"/>
      <c r="O63" s="134"/>
    </row>
    <row r="64" spans="1:23" s="2" customFormat="1" ht="24" customHeight="1" thickBot="1" x14ac:dyDescent="0.2">
      <c r="A64" s="138"/>
      <c r="B64" s="54" t="s">
        <v>31</v>
      </c>
      <c r="C64" s="129" t="s">
        <v>31</v>
      </c>
      <c r="D64" s="85" t="s">
        <v>32</v>
      </c>
      <c r="E64" s="121" t="s">
        <v>32</v>
      </c>
      <c r="F64" s="85" t="s">
        <v>32</v>
      </c>
      <c r="G64" s="121" t="s">
        <v>32</v>
      </c>
      <c r="H64" s="85" t="s">
        <v>32</v>
      </c>
      <c r="I64" s="121"/>
      <c r="J64" s="85"/>
      <c r="K64" s="121"/>
      <c r="L64" s="122">
        <f>INT(N64/0.8979)</f>
        <v>0</v>
      </c>
      <c r="M64" s="123">
        <f>L64-N64</f>
        <v>0</v>
      </c>
      <c r="N64" s="122">
        <f>SUM(E64,G64,I64,K64)</f>
        <v>0</v>
      </c>
      <c r="O64" s="135"/>
    </row>
    <row r="65" spans="1:15" s="2" customFormat="1" ht="30" customHeight="1" thickBot="1" x14ac:dyDescent="0.2">
      <c r="A65" s="90"/>
      <c r="B65" s="51"/>
      <c r="C65" s="52"/>
      <c r="D65" s="91"/>
      <c r="E65" s="82"/>
      <c r="F65" s="91"/>
      <c r="G65" s="82"/>
      <c r="H65" s="91"/>
      <c r="I65" s="82"/>
      <c r="J65" s="91"/>
      <c r="K65" s="82"/>
      <c r="L65" s="18"/>
      <c r="M65" s="18"/>
      <c r="N65" s="18"/>
    </row>
    <row r="66" spans="1:15" s="2" customFormat="1" ht="13.9" customHeight="1" x14ac:dyDescent="0.15">
      <c r="A66" s="136">
        <v>17</v>
      </c>
      <c r="B66" s="139" t="s">
        <v>6</v>
      </c>
      <c r="C66" s="139" t="s">
        <v>2</v>
      </c>
      <c r="D66" s="145" t="str">
        <f>D62</f>
        <v xml:space="preserve"> </v>
      </c>
      <c r="E66" s="146"/>
      <c r="F66" s="145" t="str">
        <f>F62</f>
        <v xml:space="preserve"> </v>
      </c>
      <c r="G66" s="146"/>
      <c r="H66" s="145" t="str">
        <f>H62</f>
        <v xml:space="preserve"> </v>
      </c>
      <c r="I66" s="146"/>
      <c r="J66" s="145" t="str">
        <f>J62</f>
        <v xml:space="preserve"> </v>
      </c>
      <c r="K66" s="146"/>
      <c r="L66" s="147" t="s">
        <v>38</v>
      </c>
      <c r="M66" s="147" t="s">
        <v>13</v>
      </c>
      <c r="N66" s="147" t="s">
        <v>14</v>
      </c>
      <c r="O66" s="133" t="s">
        <v>18</v>
      </c>
    </row>
    <row r="67" spans="1:15" s="4" customFormat="1" ht="16.899999999999999" customHeight="1" x14ac:dyDescent="0.15">
      <c r="A67" s="137"/>
      <c r="B67" s="140"/>
      <c r="C67" s="140"/>
      <c r="D67" s="87" t="s">
        <v>4</v>
      </c>
      <c r="E67" s="88" t="s">
        <v>5</v>
      </c>
      <c r="F67" s="87" t="s">
        <v>4</v>
      </c>
      <c r="G67" s="88" t="s">
        <v>5</v>
      </c>
      <c r="H67" s="87" t="s">
        <v>4</v>
      </c>
      <c r="I67" s="88" t="s">
        <v>5</v>
      </c>
      <c r="J67" s="87" t="s">
        <v>4</v>
      </c>
      <c r="K67" s="88" t="s">
        <v>5</v>
      </c>
      <c r="L67" s="148"/>
      <c r="M67" s="149"/>
      <c r="N67" s="149"/>
      <c r="O67" s="134"/>
    </row>
    <row r="68" spans="1:15" s="2" customFormat="1" ht="24" customHeight="1" thickBot="1" x14ac:dyDescent="0.2">
      <c r="A68" s="138"/>
      <c r="B68" s="54" t="s">
        <v>31</v>
      </c>
      <c r="C68" s="129" t="s">
        <v>31</v>
      </c>
      <c r="D68" s="85" t="s">
        <v>32</v>
      </c>
      <c r="E68" s="121" t="s">
        <v>32</v>
      </c>
      <c r="F68" s="85" t="s">
        <v>32</v>
      </c>
      <c r="G68" s="121" t="s">
        <v>32</v>
      </c>
      <c r="H68" s="85" t="s">
        <v>32</v>
      </c>
      <c r="I68" s="121"/>
      <c r="J68" s="85"/>
      <c r="K68" s="121"/>
      <c r="L68" s="122">
        <f>INT(N68/0.8979)</f>
        <v>0</v>
      </c>
      <c r="M68" s="123">
        <f>L68-N68</f>
        <v>0</v>
      </c>
      <c r="N68" s="122">
        <f>SUM(E68,G68,I68,K68)</f>
        <v>0</v>
      </c>
      <c r="O68" s="135"/>
    </row>
    <row r="69" spans="1:15" s="2" customFormat="1" ht="30" customHeight="1" thickBot="1" x14ac:dyDescent="0.2">
      <c r="A69" s="90"/>
      <c r="B69" s="51"/>
      <c r="C69" s="52"/>
      <c r="D69" s="91"/>
      <c r="E69" s="82"/>
      <c r="F69" s="91"/>
      <c r="G69" s="82"/>
      <c r="H69" s="91"/>
      <c r="I69" s="82"/>
      <c r="J69" s="91"/>
      <c r="K69" s="82"/>
      <c r="L69" s="18"/>
      <c r="M69" s="18"/>
      <c r="N69" s="18"/>
    </row>
    <row r="70" spans="1:15" s="2" customFormat="1" ht="13.9" customHeight="1" x14ac:dyDescent="0.15">
      <c r="A70" s="136">
        <v>18</v>
      </c>
      <c r="B70" s="139" t="s">
        <v>6</v>
      </c>
      <c r="C70" s="139" t="s">
        <v>2</v>
      </c>
      <c r="D70" s="145" t="str">
        <f>D66</f>
        <v xml:space="preserve"> </v>
      </c>
      <c r="E70" s="146"/>
      <c r="F70" s="145" t="str">
        <f>F66</f>
        <v xml:space="preserve"> </v>
      </c>
      <c r="G70" s="146"/>
      <c r="H70" s="145" t="str">
        <f>H66</f>
        <v xml:space="preserve"> </v>
      </c>
      <c r="I70" s="146"/>
      <c r="J70" s="145" t="str">
        <f>J66</f>
        <v xml:space="preserve"> </v>
      </c>
      <c r="K70" s="146"/>
      <c r="L70" s="147" t="s">
        <v>38</v>
      </c>
      <c r="M70" s="147" t="s">
        <v>13</v>
      </c>
      <c r="N70" s="147" t="s">
        <v>14</v>
      </c>
      <c r="O70" s="133" t="s">
        <v>18</v>
      </c>
    </row>
    <row r="71" spans="1:15" s="4" customFormat="1" ht="16.899999999999999" customHeight="1" x14ac:dyDescent="0.15">
      <c r="A71" s="137"/>
      <c r="B71" s="140"/>
      <c r="C71" s="140"/>
      <c r="D71" s="87" t="s">
        <v>4</v>
      </c>
      <c r="E71" s="88" t="s">
        <v>5</v>
      </c>
      <c r="F71" s="87" t="s">
        <v>4</v>
      </c>
      <c r="G71" s="88" t="s">
        <v>5</v>
      </c>
      <c r="H71" s="87" t="s">
        <v>4</v>
      </c>
      <c r="I71" s="88" t="s">
        <v>5</v>
      </c>
      <c r="J71" s="87" t="s">
        <v>4</v>
      </c>
      <c r="K71" s="88" t="s">
        <v>5</v>
      </c>
      <c r="L71" s="148"/>
      <c r="M71" s="149"/>
      <c r="N71" s="149"/>
      <c r="O71" s="134"/>
    </row>
    <row r="72" spans="1:15" s="2" customFormat="1" ht="24" customHeight="1" thickBot="1" x14ac:dyDescent="0.2">
      <c r="A72" s="138"/>
      <c r="B72" s="54" t="s">
        <v>31</v>
      </c>
      <c r="C72" s="129" t="s">
        <v>31</v>
      </c>
      <c r="D72" s="85" t="s">
        <v>32</v>
      </c>
      <c r="E72" s="121" t="s">
        <v>32</v>
      </c>
      <c r="F72" s="85" t="s">
        <v>32</v>
      </c>
      <c r="G72" s="121" t="s">
        <v>32</v>
      </c>
      <c r="H72" s="85"/>
      <c r="I72" s="121"/>
      <c r="J72" s="85"/>
      <c r="K72" s="121"/>
      <c r="L72" s="122">
        <f>INT(N72/0.8979)</f>
        <v>0</v>
      </c>
      <c r="M72" s="123">
        <f>L72-N72</f>
        <v>0</v>
      </c>
      <c r="N72" s="122">
        <f>SUM(E72,G72,I72,K72)</f>
        <v>0</v>
      </c>
      <c r="O72" s="135"/>
    </row>
    <row r="73" spans="1:15" s="2" customFormat="1" ht="30" customHeight="1" thickBot="1" x14ac:dyDescent="0.2">
      <c r="A73" s="90"/>
      <c r="B73" s="51"/>
      <c r="C73" s="52"/>
      <c r="D73" s="91"/>
      <c r="E73" s="82"/>
      <c r="F73" s="91"/>
      <c r="G73" s="82"/>
      <c r="H73" s="91"/>
      <c r="I73" s="82"/>
      <c r="J73" s="91"/>
      <c r="K73" s="82"/>
      <c r="L73" s="18"/>
      <c r="M73" s="18"/>
      <c r="N73" s="18"/>
    </row>
    <row r="74" spans="1:15" s="2" customFormat="1" ht="13.9" customHeight="1" x14ac:dyDescent="0.15">
      <c r="A74" s="136">
        <v>19</v>
      </c>
      <c r="B74" s="139" t="s">
        <v>6</v>
      </c>
      <c r="C74" s="139" t="s">
        <v>2</v>
      </c>
      <c r="D74" s="145" t="str">
        <f>D70</f>
        <v xml:space="preserve"> </v>
      </c>
      <c r="E74" s="146"/>
      <c r="F74" s="145" t="str">
        <f>F70</f>
        <v xml:space="preserve"> </v>
      </c>
      <c r="G74" s="146"/>
      <c r="H74" s="145" t="str">
        <f>H70</f>
        <v xml:space="preserve"> </v>
      </c>
      <c r="I74" s="146"/>
      <c r="J74" s="145" t="str">
        <f>J70</f>
        <v xml:space="preserve"> </v>
      </c>
      <c r="K74" s="146"/>
      <c r="L74" s="147" t="s">
        <v>38</v>
      </c>
      <c r="M74" s="147" t="s">
        <v>13</v>
      </c>
      <c r="N74" s="147" t="s">
        <v>14</v>
      </c>
      <c r="O74" s="133" t="s">
        <v>18</v>
      </c>
    </row>
    <row r="75" spans="1:15" s="4" customFormat="1" ht="16.899999999999999" customHeight="1" x14ac:dyDescent="0.15">
      <c r="A75" s="137"/>
      <c r="B75" s="140"/>
      <c r="C75" s="140"/>
      <c r="D75" s="87" t="s">
        <v>4</v>
      </c>
      <c r="E75" s="88" t="s">
        <v>5</v>
      </c>
      <c r="F75" s="87" t="s">
        <v>4</v>
      </c>
      <c r="G75" s="88" t="s">
        <v>5</v>
      </c>
      <c r="H75" s="87" t="s">
        <v>4</v>
      </c>
      <c r="I75" s="88" t="s">
        <v>5</v>
      </c>
      <c r="J75" s="87" t="s">
        <v>4</v>
      </c>
      <c r="K75" s="88" t="s">
        <v>5</v>
      </c>
      <c r="L75" s="148"/>
      <c r="M75" s="149"/>
      <c r="N75" s="149"/>
      <c r="O75" s="134"/>
    </row>
    <row r="76" spans="1:15" s="2" customFormat="1" ht="24" customHeight="1" thickBot="1" x14ac:dyDescent="0.2">
      <c r="A76" s="138"/>
      <c r="B76" s="54" t="s">
        <v>31</v>
      </c>
      <c r="C76" s="129" t="s">
        <v>31</v>
      </c>
      <c r="D76" s="85" t="s">
        <v>32</v>
      </c>
      <c r="E76" s="121" t="s">
        <v>32</v>
      </c>
      <c r="F76" s="85" t="s">
        <v>32</v>
      </c>
      <c r="G76" s="121" t="s">
        <v>32</v>
      </c>
      <c r="H76" s="85"/>
      <c r="I76" s="121"/>
      <c r="J76" s="85"/>
      <c r="K76" s="124"/>
      <c r="L76" s="122">
        <f>INT(N76/0.8979)</f>
        <v>0</v>
      </c>
      <c r="M76" s="123">
        <f>L76-N76</f>
        <v>0</v>
      </c>
      <c r="N76" s="122">
        <f>SUM(E76,G76,I76,K76)</f>
        <v>0</v>
      </c>
      <c r="O76" s="135"/>
    </row>
    <row r="77" spans="1:15" s="2" customFormat="1" ht="30" customHeight="1" thickBot="1" x14ac:dyDescent="0.2">
      <c r="A77" s="90"/>
      <c r="B77" s="53"/>
      <c r="C77" s="12"/>
      <c r="D77" s="91"/>
      <c r="E77" s="82"/>
      <c r="F77" s="91"/>
      <c r="G77" s="82"/>
      <c r="H77" s="91"/>
      <c r="I77" s="82"/>
      <c r="J77" s="91"/>
      <c r="K77" s="82"/>
      <c r="L77" s="18"/>
      <c r="M77" s="18"/>
      <c r="N77" s="18"/>
    </row>
    <row r="78" spans="1:15" s="2" customFormat="1" ht="13.9" customHeight="1" x14ac:dyDescent="0.15">
      <c r="A78" s="136">
        <v>20</v>
      </c>
      <c r="B78" s="139" t="s">
        <v>6</v>
      </c>
      <c r="C78" s="139" t="s">
        <v>2</v>
      </c>
      <c r="D78" s="145" t="str">
        <f>D74</f>
        <v xml:space="preserve"> </v>
      </c>
      <c r="E78" s="146"/>
      <c r="F78" s="145" t="str">
        <f>F74</f>
        <v xml:space="preserve"> </v>
      </c>
      <c r="G78" s="146"/>
      <c r="H78" s="145" t="str">
        <f>H74</f>
        <v xml:space="preserve"> </v>
      </c>
      <c r="I78" s="146"/>
      <c r="J78" s="145" t="str">
        <f>J74</f>
        <v xml:space="preserve"> </v>
      </c>
      <c r="K78" s="146"/>
      <c r="L78" s="147" t="s">
        <v>38</v>
      </c>
      <c r="M78" s="147" t="s">
        <v>13</v>
      </c>
      <c r="N78" s="147" t="s">
        <v>14</v>
      </c>
      <c r="O78" s="133" t="s">
        <v>18</v>
      </c>
    </row>
    <row r="79" spans="1:15" s="4" customFormat="1" ht="16.899999999999999" customHeight="1" x14ac:dyDescent="0.15">
      <c r="A79" s="137"/>
      <c r="B79" s="140"/>
      <c r="C79" s="140"/>
      <c r="D79" s="87" t="s">
        <v>4</v>
      </c>
      <c r="E79" s="88" t="s">
        <v>5</v>
      </c>
      <c r="F79" s="87" t="s">
        <v>4</v>
      </c>
      <c r="G79" s="88" t="s">
        <v>5</v>
      </c>
      <c r="H79" s="87" t="s">
        <v>4</v>
      </c>
      <c r="I79" s="88" t="s">
        <v>5</v>
      </c>
      <c r="J79" s="87" t="s">
        <v>4</v>
      </c>
      <c r="K79" s="88" t="s">
        <v>5</v>
      </c>
      <c r="L79" s="148"/>
      <c r="M79" s="149"/>
      <c r="N79" s="149"/>
      <c r="O79" s="134"/>
    </row>
    <row r="80" spans="1:15" s="2" customFormat="1" ht="24" customHeight="1" thickBot="1" x14ac:dyDescent="0.2">
      <c r="A80" s="138"/>
      <c r="B80" s="54" t="s">
        <v>31</v>
      </c>
      <c r="C80" s="129" t="s">
        <v>31</v>
      </c>
      <c r="D80" s="85" t="s">
        <v>32</v>
      </c>
      <c r="E80" s="121" t="s">
        <v>32</v>
      </c>
      <c r="F80" s="85" t="s">
        <v>32</v>
      </c>
      <c r="G80" s="121" t="s">
        <v>32</v>
      </c>
      <c r="H80" s="85"/>
      <c r="I80" s="121"/>
      <c r="J80" s="85"/>
      <c r="K80" s="124"/>
      <c r="L80" s="122">
        <f>INT(N80/0.8979)</f>
        <v>0</v>
      </c>
      <c r="M80" s="123">
        <f>L80-N80</f>
        <v>0</v>
      </c>
      <c r="N80" s="122">
        <f>SUM(E80,G80,I80,K80)</f>
        <v>0</v>
      </c>
      <c r="O80" s="135"/>
    </row>
    <row r="81" spans="1:15" s="2" customFormat="1" ht="30" customHeight="1" thickBot="1" x14ac:dyDescent="0.2">
      <c r="A81" s="90"/>
      <c r="B81" s="51"/>
      <c r="C81" s="52"/>
      <c r="D81" s="91"/>
      <c r="E81" s="82"/>
      <c r="F81" s="91"/>
      <c r="G81" s="82"/>
      <c r="H81" s="91"/>
      <c r="I81" s="82"/>
      <c r="J81" s="91"/>
      <c r="K81" s="82"/>
      <c r="L81" s="18"/>
      <c r="M81" s="18"/>
      <c r="N81" s="18"/>
    </row>
    <row r="82" spans="1:15" s="2" customFormat="1" ht="13.9" customHeight="1" x14ac:dyDescent="0.15">
      <c r="A82" s="136">
        <v>21</v>
      </c>
      <c r="B82" s="139" t="s">
        <v>6</v>
      </c>
      <c r="C82" s="139" t="s">
        <v>2</v>
      </c>
      <c r="D82" s="145" t="str">
        <f>D78</f>
        <v xml:space="preserve"> </v>
      </c>
      <c r="E82" s="146"/>
      <c r="F82" s="145" t="str">
        <f>F78</f>
        <v xml:space="preserve"> </v>
      </c>
      <c r="G82" s="146"/>
      <c r="H82" s="145" t="str">
        <f>H78</f>
        <v xml:space="preserve"> </v>
      </c>
      <c r="I82" s="146"/>
      <c r="J82" s="145" t="str">
        <f>J78</f>
        <v xml:space="preserve"> </v>
      </c>
      <c r="K82" s="146"/>
      <c r="L82" s="147" t="s">
        <v>38</v>
      </c>
      <c r="M82" s="147" t="s">
        <v>13</v>
      </c>
      <c r="N82" s="147" t="s">
        <v>14</v>
      </c>
      <c r="O82" s="133" t="s">
        <v>18</v>
      </c>
    </row>
    <row r="83" spans="1:15" s="4" customFormat="1" ht="16.899999999999999" customHeight="1" x14ac:dyDescent="0.15">
      <c r="A83" s="137"/>
      <c r="B83" s="140"/>
      <c r="C83" s="140"/>
      <c r="D83" s="87" t="s">
        <v>4</v>
      </c>
      <c r="E83" s="88" t="s">
        <v>5</v>
      </c>
      <c r="F83" s="87" t="s">
        <v>4</v>
      </c>
      <c r="G83" s="88" t="s">
        <v>5</v>
      </c>
      <c r="H83" s="87" t="s">
        <v>4</v>
      </c>
      <c r="I83" s="88" t="s">
        <v>5</v>
      </c>
      <c r="J83" s="87" t="s">
        <v>4</v>
      </c>
      <c r="K83" s="88" t="s">
        <v>5</v>
      </c>
      <c r="L83" s="148"/>
      <c r="M83" s="149"/>
      <c r="N83" s="149"/>
      <c r="O83" s="134"/>
    </row>
    <row r="84" spans="1:15" s="2" customFormat="1" ht="24" customHeight="1" thickBot="1" x14ac:dyDescent="0.2">
      <c r="A84" s="138"/>
      <c r="B84" s="54" t="s">
        <v>31</v>
      </c>
      <c r="C84" s="129" t="s">
        <v>31</v>
      </c>
      <c r="D84" s="85" t="s">
        <v>32</v>
      </c>
      <c r="E84" s="121" t="s">
        <v>32</v>
      </c>
      <c r="F84" s="85" t="s">
        <v>32</v>
      </c>
      <c r="G84" s="121" t="s">
        <v>34</v>
      </c>
      <c r="H84" s="85"/>
      <c r="I84" s="121"/>
      <c r="J84" s="85"/>
      <c r="K84" s="121"/>
      <c r="L84" s="122">
        <f>INT(N84/0.8979)</f>
        <v>0</v>
      </c>
      <c r="M84" s="123">
        <f>L84-N84</f>
        <v>0</v>
      </c>
      <c r="N84" s="122">
        <f>SUM(E84,G84,I84,K84)</f>
        <v>0</v>
      </c>
      <c r="O84" s="135"/>
    </row>
    <row r="85" spans="1:15" s="2" customFormat="1" ht="30" customHeight="1" thickBot="1" x14ac:dyDescent="0.2">
      <c r="A85" s="90"/>
      <c r="B85" s="51"/>
      <c r="C85" s="52"/>
      <c r="D85" s="91"/>
      <c r="E85" s="82"/>
      <c r="F85" s="91"/>
      <c r="G85" s="82"/>
      <c r="H85" s="91"/>
      <c r="I85" s="82"/>
      <c r="J85" s="91"/>
      <c r="K85" s="82"/>
      <c r="L85" s="18"/>
      <c r="M85" s="18"/>
      <c r="N85" s="18"/>
    </row>
    <row r="86" spans="1:15" s="2" customFormat="1" ht="13.9" customHeight="1" x14ac:dyDescent="0.15">
      <c r="A86" s="136">
        <v>22</v>
      </c>
      <c r="B86" s="139" t="s">
        <v>6</v>
      </c>
      <c r="C86" s="139" t="s">
        <v>2</v>
      </c>
      <c r="D86" s="145" t="str">
        <f>D82</f>
        <v xml:space="preserve"> </v>
      </c>
      <c r="E86" s="146"/>
      <c r="F86" s="145" t="str">
        <f>F82</f>
        <v xml:space="preserve"> </v>
      </c>
      <c r="G86" s="146"/>
      <c r="H86" s="145" t="str">
        <f>H82</f>
        <v xml:space="preserve"> </v>
      </c>
      <c r="I86" s="146"/>
      <c r="J86" s="145" t="str">
        <f>J82</f>
        <v xml:space="preserve"> </v>
      </c>
      <c r="K86" s="146"/>
      <c r="L86" s="147" t="s">
        <v>38</v>
      </c>
      <c r="M86" s="147" t="s">
        <v>13</v>
      </c>
      <c r="N86" s="147" t="s">
        <v>14</v>
      </c>
      <c r="O86" s="133" t="s">
        <v>18</v>
      </c>
    </row>
    <row r="87" spans="1:15" s="4" customFormat="1" ht="16.899999999999999" customHeight="1" x14ac:dyDescent="0.15">
      <c r="A87" s="137"/>
      <c r="B87" s="140"/>
      <c r="C87" s="140"/>
      <c r="D87" s="87" t="s">
        <v>4</v>
      </c>
      <c r="E87" s="88" t="s">
        <v>5</v>
      </c>
      <c r="F87" s="87" t="s">
        <v>4</v>
      </c>
      <c r="G87" s="88" t="s">
        <v>5</v>
      </c>
      <c r="H87" s="87" t="s">
        <v>4</v>
      </c>
      <c r="I87" s="88" t="s">
        <v>5</v>
      </c>
      <c r="J87" s="87" t="s">
        <v>4</v>
      </c>
      <c r="K87" s="88" t="s">
        <v>5</v>
      </c>
      <c r="L87" s="148"/>
      <c r="M87" s="149"/>
      <c r="N87" s="149"/>
      <c r="O87" s="134"/>
    </row>
    <row r="88" spans="1:15" s="2" customFormat="1" ht="24" customHeight="1" thickBot="1" x14ac:dyDescent="0.2">
      <c r="A88" s="138"/>
      <c r="B88" s="54" t="s">
        <v>31</v>
      </c>
      <c r="C88" s="129" t="s">
        <v>31</v>
      </c>
      <c r="D88" s="85" t="s">
        <v>32</v>
      </c>
      <c r="E88" s="121" t="s">
        <v>32</v>
      </c>
      <c r="F88" s="85" t="s">
        <v>32</v>
      </c>
      <c r="G88" s="121" t="s">
        <v>32</v>
      </c>
      <c r="H88" s="85" t="s">
        <v>32</v>
      </c>
      <c r="I88" s="121"/>
      <c r="J88" s="85"/>
      <c r="K88" s="121"/>
      <c r="L88" s="122">
        <f>INT(N88/0.8979)</f>
        <v>0</v>
      </c>
      <c r="M88" s="123">
        <f>L88-N88</f>
        <v>0</v>
      </c>
      <c r="N88" s="122">
        <f>SUM(E88,G88,I88,K88)</f>
        <v>0</v>
      </c>
      <c r="O88" s="135"/>
    </row>
    <row r="89" spans="1:15" ht="30" customHeight="1" thickBot="1" x14ac:dyDescent="0.2">
      <c r="A89" s="86"/>
      <c r="D89" s="83"/>
      <c r="E89" s="83"/>
      <c r="F89" s="83"/>
      <c r="G89" s="83"/>
      <c r="H89" s="83"/>
      <c r="I89" s="83"/>
      <c r="J89" s="83"/>
      <c r="K89" s="83"/>
    </row>
    <row r="90" spans="1:15" ht="14.1" customHeight="1" x14ac:dyDescent="0.15">
      <c r="A90" s="136">
        <v>23</v>
      </c>
      <c r="B90" s="139" t="s">
        <v>6</v>
      </c>
      <c r="C90" s="139" t="s">
        <v>2</v>
      </c>
      <c r="D90" s="145" t="str">
        <f>D86</f>
        <v xml:space="preserve"> </v>
      </c>
      <c r="E90" s="146"/>
      <c r="F90" s="145" t="str">
        <f>F86</f>
        <v xml:space="preserve"> </v>
      </c>
      <c r="G90" s="146"/>
      <c r="H90" s="145" t="str">
        <f>H86</f>
        <v xml:space="preserve"> </v>
      </c>
      <c r="I90" s="146"/>
      <c r="J90" s="145" t="str">
        <f>J86</f>
        <v xml:space="preserve"> </v>
      </c>
      <c r="K90" s="146"/>
      <c r="L90" s="147" t="s">
        <v>38</v>
      </c>
      <c r="M90" s="147" t="s">
        <v>13</v>
      </c>
      <c r="N90" s="147" t="s">
        <v>14</v>
      </c>
      <c r="O90" s="133" t="s">
        <v>18</v>
      </c>
    </row>
    <row r="91" spans="1:15" ht="17.100000000000001" customHeight="1" x14ac:dyDescent="0.15">
      <c r="A91" s="137"/>
      <c r="B91" s="140"/>
      <c r="C91" s="140"/>
      <c r="D91" s="87" t="s">
        <v>4</v>
      </c>
      <c r="E91" s="88" t="s">
        <v>5</v>
      </c>
      <c r="F91" s="87" t="s">
        <v>4</v>
      </c>
      <c r="G91" s="88" t="s">
        <v>5</v>
      </c>
      <c r="H91" s="87" t="s">
        <v>4</v>
      </c>
      <c r="I91" s="88" t="s">
        <v>5</v>
      </c>
      <c r="J91" s="87" t="s">
        <v>4</v>
      </c>
      <c r="K91" s="88" t="s">
        <v>5</v>
      </c>
      <c r="L91" s="148"/>
      <c r="M91" s="149"/>
      <c r="N91" s="149"/>
      <c r="O91" s="134"/>
    </row>
    <row r="92" spans="1:15" ht="24" customHeight="1" thickBot="1" x14ac:dyDescent="0.2">
      <c r="A92" s="138"/>
      <c r="B92" s="54" t="s">
        <v>31</v>
      </c>
      <c r="C92" s="129" t="s">
        <v>31</v>
      </c>
      <c r="D92" s="85" t="s">
        <v>32</v>
      </c>
      <c r="E92" s="124" t="s">
        <v>32</v>
      </c>
      <c r="F92" s="85" t="s">
        <v>32</v>
      </c>
      <c r="G92" s="121" t="s">
        <v>32</v>
      </c>
      <c r="H92" s="85" t="s">
        <v>32</v>
      </c>
      <c r="I92" s="121"/>
      <c r="J92" s="85"/>
      <c r="K92" s="121"/>
      <c r="L92" s="122">
        <f>INT(N92/0.8979)</f>
        <v>0</v>
      </c>
      <c r="M92" s="123">
        <f>L92-N92</f>
        <v>0</v>
      </c>
      <c r="N92" s="122">
        <f>SUM(E92,G92,I92,K92)</f>
        <v>0</v>
      </c>
      <c r="O92" s="135"/>
    </row>
    <row r="93" spans="1:15" ht="30" customHeight="1" thickBot="1" x14ac:dyDescent="0.2">
      <c r="A93" s="90"/>
      <c r="B93" s="51"/>
      <c r="C93" s="52"/>
      <c r="D93" s="91"/>
      <c r="E93" s="82"/>
      <c r="F93" s="91"/>
      <c r="G93" s="82"/>
      <c r="H93" s="91"/>
      <c r="I93" s="82"/>
      <c r="J93" s="91"/>
      <c r="K93" s="82"/>
      <c r="L93" s="18"/>
      <c r="M93" s="18"/>
      <c r="N93" s="18"/>
      <c r="O93" s="2"/>
    </row>
    <row r="94" spans="1:15" ht="14.1" customHeight="1" x14ac:dyDescent="0.15">
      <c r="A94" s="136">
        <v>24</v>
      </c>
      <c r="B94" s="139" t="s">
        <v>6</v>
      </c>
      <c r="C94" s="139" t="s">
        <v>2</v>
      </c>
      <c r="D94" s="145" t="str">
        <f>D90</f>
        <v xml:space="preserve"> </v>
      </c>
      <c r="E94" s="146"/>
      <c r="F94" s="145" t="str">
        <f>F90</f>
        <v xml:space="preserve"> </v>
      </c>
      <c r="G94" s="146"/>
      <c r="H94" s="145" t="str">
        <f>H90</f>
        <v xml:space="preserve"> </v>
      </c>
      <c r="I94" s="146"/>
      <c r="J94" s="145" t="str">
        <f>J90</f>
        <v xml:space="preserve"> </v>
      </c>
      <c r="K94" s="146"/>
      <c r="L94" s="147" t="s">
        <v>38</v>
      </c>
      <c r="M94" s="147" t="s">
        <v>13</v>
      </c>
      <c r="N94" s="147" t="s">
        <v>14</v>
      </c>
      <c r="O94" s="133" t="s">
        <v>18</v>
      </c>
    </row>
    <row r="95" spans="1:15" ht="17.100000000000001" customHeight="1" x14ac:dyDescent="0.15">
      <c r="A95" s="137"/>
      <c r="B95" s="140"/>
      <c r="C95" s="140"/>
      <c r="D95" s="87" t="s">
        <v>4</v>
      </c>
      <c r="E95" s="88" t="s">
        <v>5</v>
      </c>
      <c r="F95" s="87" t="s">
        <v>4</v>
      </c>
      <c r="G95" s="88" t="s">
        <v>5</v>
      </c>
      <c r="H95" s="87" t="s">
        <v>4</v>
      </c>
      <c r="I95" s="88" t="s">
        <v>5</v>
      </c>
      <c r="J95" s="87" t="s">
        <v>4</v>
      </c>
      <c r="K95" s="88" t="s">
        <v>5</v>
      </c>
      <c r="L95" s="148"/>
      <c r="M95" s="149"/>
      <c r="N95" s="149"/>
      <c r="O95" s="134"/>
    </row>
    <row r="96" spans="1:15" ht="24" customHeight="1" thickBot="1" x14ac:dyDescent="0.2">
      <c r="A96" s="138"/>
      <c r="B96" s="54" t="s">
        <v>31</v>
      </c>
      <c r="C96" s="129" t="s">
        <v>31</v>
      </c>
      <c r="D96" s="85" t="s">
        <v>32</v>
      </c>
      <c r="E96" s="124" t="s">
        <v>32</v>
      </c>
      <c r="F96" s="85" t="s">
        <v>32</v>
      </c>
      <c r="G96" s="121" t="s">
        <v>32</v>
      </c>
      <c r="H96" s="85" t="s">
        <v>32</v>
      </c>
      <c r="I96" s="121"/>
      <c r="J96" s="85"/>
      <c r="K96" s="121"/>
      <c r="L96" s="122">
        <f>INT(N96/0.8979)</f>
        <v>0</v>
      </c>
      <c r="M96" s="123">
        <f>L96-N96</f>
        <v>0</v>
      </c>
      <c r="N96" s="122">
        <f>SUM(E96,G96,I96,K96)</f>
        <v>0</v>
      </c>
      <c r="O96" s="135"/>
    </row>
    <row r="97" spans="1:15" ht="30" customHeight="1" thickBot="1" x14ac:dyDescent="0.2">
      <c r="A97" s="86"/>
      <c r="D97" s="83"/>
      <c r="E97" s="83"/>
      <c r="F97" s="83"/>
      <c r="G97" s="83"/>
      <c r="H97" s="83"/>
      <c r="I97" s="83"/>
      <c r="J97" s="83"/>
      <c r="K97" s="83"/>
    </row>
    <row r="98" spans="1:15" ht="14.1" customHeight="1" x14ac:dyDescent="0.15">
      <c r="A98" s="136">
        <v>25</v>
      </c>
      <c r="B98" s="139" t="s">
        <v>6</v>
      </c>
      <c r="C98" s="139" t="s">
        <v>2</v>
      </c>
      <c r="D98" s="145" t="str">
        <f>D94</f>
        <v xml:space="preserve"> </v>
      </c>
      <c r="E98" s="146"/>
      <c r="F98" s="145" t="str">
        <f>F94</f>
        <v xml:space="preserve"> </v>
      </c>
      <c r="G98" s="146"/>
      <c r="H98" s="145" t="str">
        <f>H94</f>
        <v xml:space="preserve"> </v>
      </c>
      <c r="I98" s="146"/>
      <c r="J98" s="145" t="str">
        <f>J94</f>
        <v xml:space="preserve"> </v>
      </c>
      <c r="K98" s="146"/>
      <c r="L98" s="147" t="s">
        <v>38</v>
      </c>
      <c r="M98" s="147" t="s">
        <v>13</v>
      </c>
      <c r="N98" s="147" t="s">
        <v>14</v>
      </c>
      <c r="O98" s="133" t="s">
        <v>18</v>
      </c>
    </row>
    <row r="99" spans="1:15" ht="17.100000000000001" customHeight="1" x14ac:dyDescent="0.15">
      <c r="A99" s="137"/>
      <c r="B99" s="140"/>
      <c r="C99" s="140"/>
      <c r="D99" s="87" t="s">
        <v>4</v>
      </c>
      <c r="E99" s="88" t="s">
        <v>5</v>
      </c>
      <c r="F99" s="87" t="s">
        <v>4</v>
      </c>
      <c r="G99" s="88" t="s">
        <v>5</v>
      </c>
      <c r="H99" s="87" t="s">
        <v>4</v>
      </c>
      <c r="I99" s="88" t="s">
        <v>5</v>
      </c>
      <c r="J99" s="87" t="s">
        <v>4</v>
      </c>
      <c r="K99" s="88" t="s">
        <v>5</v>
      </c>
      <c r="L99" s="148"/>
      <c r="M99" s="149"/>
      <c r="N99" s="149"/>
      <c r="O99" s="134"/>
    </row>
    <row r="100" spans="1:15" ht="24" customHeight="1" thickBot="1" x14ac:dyDescent="0.2">
      <c r="A100" s="138"/>
      <c r="B100" s="54" t="s">
        <v>31</v>
      </c>
      <c r="C100" s="129" t="s">
        <v>31</v>
      </c>
      <c r="D100" s="85" t="s">
        <v>32</v>
      </c>
      <c r="E100" s="124" t="s">
        <v>32</v>
      </c>
      <c r="F100" s="85" t="s">
        <v>32</v>
      </c>
      <c r="G100" s="121" t="s">
        <v>32</v>
      </c>
      <c r="H100" s="85"/>
      <c r="I100" s="121"/>
      <c r="J100" s="85"/>
      <c r="K100" s="121"/>
      <c r="L100" s="122">
        <f>INT(N100/0.8979)</f>
        <v>0</v>
      </c>
      <c r="M100" s="123">
        <f>L100-N100</f>
        <v>0</v>
      </c>
      <c r="N100" s="122">
        <f>SUM(E100,G100,I100,K100)</f>
        <v>0</v>
      </c>
      <c r="O100" s="135"/>
    </row>
    <row r="101" spans="1:15" ht="30" customHeight="1" thickBot="1" x14ac:dyDescent="0.2">
      <c r="A101" s="86"/>
      <c r="B101" s="92"/>
      <c r="C101" s="93"/>
      <c r="D101" s="83"/>
      <c r="E101" s="83"/>
      <c r="F101" s="83"/>
      <c r="G101" s="83"/>
      <c r="H101" s="83"/>
      <c r="I101" s="83"/>
      <c r="J101" s="83"/>
      <c r="K101" s="83"/>
    </row>
    <row r="102" spans="1:15" ht="14.1" customHeight="1" x14ac:dyDescent="0.15">
      <c r="A102" s="136">
        <v>26</v>
      </c>
      <c r="B102" s="152" t="s">
        <v>6</v>
      </c>
      <c r="C102" s="152" t="s">
        <v>2</v>
      </c>
      <c r="D102" s="145" t="str">
        <f>D98</f>
        <v xml:space="preserve"> </v>
      </c>
      <c r="E102" s="146"/>
      <c r="F102" s="145" t="str">
        <f>F98</f>
        <v xml:space="preserve"> </v>
      </c>
      <c r="G102" s="146"/>
      <c r="H102" s="145" t="str">
        <f>H98</f>
        <v xml:space="preserve"> </v>
      </c>
      <c r="I102" s="146"/>
      <c r="J102" s="145" t="str">
        <f>J98</f>
        <v xml:space="preserve"> </v>
      </c>
      <c r="K102" s="146"/>
      <c r="L102" s="147" t="s">
        <v>38</v>
      </c>
      <c r="M102" s="147" t="s">
        <v>13</v>
      </c>
      <c r="N102" s="147" t="s">
        <v>14</v>
      </c>
      <c r="O102" s="133" t="s">
        <v>18</v>
      </c>
    </row>
    <row r="103" spans="1:15" ht="17.100000000000001" customHeight="1" x14ac:dyDescent="0.15">
      <c r="A103" s="137"/>
      <c r="B103" s="153"/>
      <c r="C103" s="153"/>
      <c r="D103" s="87" t="s">
        <v>4</v>
      </c>
      <c r="E103" s="88" t="s">
        <v>5</v>
      </c>
      <c r="F103" s="87" t="s">
        <v>4</v>
      </c>
      <c r="G103" s="88" t="s">
        <v>5</v>
      </c>
      <c r="H103" s="87" t="s">
        <v>4</v>
      </c>
      <c r="I103" s="88" t="s">
        <v>5</v>
      </c>
      <c r="J103" s="87" t="s">
        <v>4</v>
      </c>
      <c r="K103" s="88" t="s">
        <v>5</v>
      </c>
      <c r="L103" s="148"/>
      <c r="M103" s="149"/>
      <c r="N103" s="149"/>
      <c r="O103" s="134"/>
    </row>
    <row r="104" spans="1:15" ht="24" customHeight="1" thickBot="1" x14ac:dyDescent="0.2">
      <c r="A104" s="138"/>
      <c r="B104" s="84" t="s">
        <v>31</v>
      </c>
      <c r="C104" s="55" t="s">
        <v>31</v>
      </c>
      <c r="D104" s="85" t="s">
        <v>32</v>
      </c>
      <c r="E104" s="124" t="s">
        <v>32</v>
      </c>
      <c r="F104" s="85" t="s">
        <v>32</v>
      </c>
      <c r="G104" s="121" t="s">
        <v>32</v>
      </c>
      <c r="H104" s="85" t="s">
        <v>32</v>
      </c>
      <c r="I104" s="121"/>
      <c r="J104" s="85"/>
      <c r="K104" s="121"/>
      <c r="L104" s="122">
        <f>INT(N104/0.8979)</f>
        <v>0</v>
      </c>
      <c r="M104" s="123">
        <f>L104-N104</f>
        <v>0</v>
      </c>
      <c r="N104" s="122">
        <f>SUM(E104,G104,I104,K104)</f>
        <v>0</v>
      </c>
      <c r="O104" s="135"/>
    </row>
    <row r="105" spans="1:15" ht="30" customHeight="1" x14ac:dyDescent="0.15"/>
  </sheetData>
  <sheetProtection selectLockedCells="1"/>
  <mergeCells count="287">
    <mergeCell ref="J102:K102"/>
    <mergeCell ref="L102:L103"/>
    <mergeCell ref="M102:M103"/>
    <mergeCell ref="N102:N103"/>
    <mergeCell ref="O102:O104"/>
    <mergeCell ref="A102:A104"/>
    <mergeCell ref="B102:B103"/>
    <mergeCell ref="C102:C103"/>
    <mergeCell ref="D102:E102"/>
    <mergeCell ref="F102:G102"/>
    <mergeCell ref="H102:I102"/>
    <mergeCell ref="O98:O100"/>
    <mergeCell ref="J94:K94"/>
    <mergeCell ref="L94:L95"/>
    <mergeCell ref="M94:M95"/>
    <mergeCell ref="N94:N95"/>
    <mergeCell ref="O94:O96"/>
    <mergeCell ref="H98:I98"/>
    <mergeCell ref="J98:K98"/>
    <mergeCell ref="L98:L99"/>
    <mergeCell ref="M98:M99"/>
    <mergeCell ref="N98:N99"/>
    <mergeCell ref="A98:A100"/>
    <mergeCell ref="B98:B99"/>
    <mergeCell ref="C98:C99"/>
    <mergeCell ref="D98:E98"/>
    <mergeCell ref="F98:G98"/>
    <mergeCell ref="A94:A96"/>
    <mergeCell ref="B94:B95"/>
    <mergeCell ref="C94:C95"/>
    <mergeCell ref="D94:E94"/>
    <mergeCell ref="F94:G94"/>
    <mergeCell ref="O90:O92"/>
    <mergeCell ref="J86:K86"/>
    <mergeCell ref="L86:L87"/>
    <mergeCell ref="M86:M87"/>
    <mergeCell ref="N86:N87"/>
    <mergeCell ref="O86:O88"/>
    <mergeCell ref="H94:I94"/>
    <mergeCell ref="H90:I90"/>
    <mergeCell ref="J90:K90"/>
    <mergeCell ref="L90:L91"/>
    <mergeCell ref="M90:M91"/>
    <mergeCell ref="N90:N91"/>
    <mergeCell ref="A90:A92"/>
    <mergeCell ref="B90:B91"/>
    <mergeCell ref="C90:C91"/>
    <mergeCell ref="D90:E90"/>
    <mergeCell ref="F90:G90"/>
    <mergeCell ref="A86:A88"/>
    <mergeCell ref="B86:B87"/>
    <mergeCell ref="C86:C87"/>
    <mergeCell ref="D86:E86"/>
    <mergeCell ref="F86:G86"/>
    <mergeCell ref="O82:O84"/>
    <mergeCell ref="J78:K78"/>
    <mergeCell ref="L78:L79"/>
    <mergeCell ref="M78:M79"/>
    <mergeCell ref="N78:N79"/>
    <mergeCell ref="O78:O80"/>
    <mergeCell ref="H86:I86"/>
    <mergeCell ref="H82:I82"/>
    <mergeCell ref="J82:K82"/>
    <mergeCell ref="L82:L83"/>
    <mergeCell ref="M82:M83"/>
    <mergeCell ref="N82:N83"/>
    <mergeCell ref="A82:A84"/>
    <mergeCell ref="B82:B83"/>
    <mergeCell ref="C82:C83"/>
    <mergeCell ref="D82:E82"/>
    <mergeCell ref="F82:G82"/>
    <mergeCell ref="A78:A80"/>
    <mergeCell ref="B78:B79"/>
    <mergeCell ref="C78:C79"/>
    <mergeCell ref="D78:E78"/>
    <mergeCell ref="F78:G78"/>
    <mergeCell ref="O74:O76"/>
    <mergeCell ref="J70:K70"/>
    <mergeCell ref="L70:L71"/>
    <mergeCell ref="M70:M71"/>
    <mergeCell ref="N70:N71"/>
    <mergeCell ref="O70:O72"/>
    <mergeCell ref="H78:I78"/>
    <mergeCell ref="H74:I74"/>
    <mergeCell ref="J74:K74"/>
    <mergeCell ref="L74:L75"/>
    <mergeCell ref="M74:M75"/>
    <mergeCell ref="N74:N75"/>
    <mergeCell ref="A74:A76"/>
    <mergeCell ref="B74:B75"/>
    <mergeCell ref="C74:C75"/>
    <mergeCell ref="D74:E74"/>
    <mergeCell ref="F74:G74"/>
    <mergeCell ref="A70:A72"/>
    <mergeCell ref="B70:B71"/>
    <mergeCell ref="C70:C71"/>
    <mergeCell ref="D70:E70"/>
    <mergeCell ref="F70:G70"/>
    <mergeCell ref="O66:O68"/>
    <mergeCell ref="J62:K62"/>
    <mergeCell ref="L62:L63"/>
    <mergeCell ref="M62:M63"/>
    <mergeCell ref="N62:N63"/>
    <mergeCell ref="O62:O64"/>
    <mergeCell ref="H70:I70"/>
    <mergeCell ref="H66:I66"/>
    <mergeCell ref="J66:K66"/>
    <mergeCell ref="L66:L67"/>
    <mergeCell ref="M66:M67"/>
    <mergeCell ref="N66:N67"/>
    <mergeCell ref="A66:A68"/>
    <mergeCell ref="B66:B67"/>
    <mergeCell ref="C66:C67"/>
    <mergeCell ref="D66:E66"/>
    <mergeCell ref="F66:G66"/>
    <mergeCell ref="A62:A64"/>
    <mergeCell ref="B62:B63"/>
    <mergeCell ref="C62:C63"/>
    <mergeCell ref="D62:E62"/>
    <mergeCell ref="F62:G62"/>
    <mergeCell ref="O58:O60"/>
    <mergeCell ref="J54:K54"/>
    <mergeCell ref="L54:L55"/>
    <mergeCell ref="M54:M55"/>
    <mergeCell ref="N54:N55"/>
    <mergeCell ref="O54:O56"/>
    <mergeCell ref="H62:I62"/>
    <mergeCell ref="H58:I58"/>
    <mergeCell ref="J58:K58"/>
    <mergeCell ref="L58:L59"/>
    <mergeCell ref="M58:M59"/>
    <mergeCell ref="N58:N59"/>
    <mergeCell ref="A58:A60"/>
    <mergeCell ref="B58:B59"/>
    <mergeCell ref="C58:C59"/>
    <mergeCell ref="D58:E58"/>
    <mergeCell ref="F58:G58"/>
    <mergeCell ref="A54:A56"/>
    <mergeCell ref="B54:B55"/>
    <mergeCell ref="C54:C55"/>
    <mergeCell ref="D54:E54"/>
    <mergeCell ref="F54:G54"/>
    <mergeCell ref="O50:O52"/>
    <mergeCell ref="J46:K46"/>
    <mergeCell ref="L46:L47"/>
    <mergeCell ref="M46:M47"/>
    <mergeCell ref="N46:N47"/>
    <mergeCell ref="O46:O48"/>
    <mergeCell ref="H54:I54"/>
    <mergeCell ref="H50:I50"/>
    <mergeCell ref="J50:K50"/>
    <mergeCell ref="L50:L51"/>
    <mergeCell ref="M50:M51"/>
    <mergeCell ref="N50:N51"/>
    <mergeCell ref="A50:A52"/>
    <mergeCell ref="B50:B51"/>
    <mergeCell ref="C50:C51"/>
    <mergeCell ref="D50:E50"/>
    <mergeCell ref="F50:G50"/>
    <mergeCell ref="A46:A48"/>
    <mergeCell ref="B46:B47"/>
    <mergeCell ref="C46:C47"/>
    <mergeCell ref="D46:E46"/>
    <mergeCell ref="F46:G46"/>
    <mergeCell ref="O42:O44"/>
    <mergeCell ref="J38:K38"/>
    <mergeCell ref="L38:L39"/>
    <mergeCell ref="M38:M39"/>
    <mergeCell ref="N38:N39"/>
    <mergeCell ref="O38:O40"/>
    <mergeCell ref="H46:I46"/>
    <mergeCell ref="H42:I42"/>
    <mergeCell ref="J42:K42"/>
    <mergeCell ref="L42:L43"/>
    <mergeCell ref="M42:M43"/>
    <mergeCell ref="N42:N43"/>
    <mergeCell ref="A42:A44"/>
    <mergeCell ref="B42:B43"/>
    <mergeCell ref="C42:C43"/>
    <mergeCell ref="D42:E42"/>
    <mergeCell ref="F42:G42"/>
    <mergeCell ref="A38:A40"/>
    <mergeCell ref="B38:B39"/>
    <mergeCell ref="C38:C39"/>
    <mergeCell ref="D38:E38"/>
    <mergeCell ref="F38:G38"/>
    <mergeCell ref="O34:O36"/>
    <mergeCell ref="J30:K30"/>
    <mergeCell ref="L30:L31"/>
    <mergeCell ref="M30:M31"/>
    <mergeCell ref="N30:N31"/>
    <mergeCell ref="O30:O32"/>
    <mergeCell ref="H38:I38"/>
    <mergeCell ref="H34:I34"/>
    <mergeCell ref="J34:K34"/>
    <mergeCell ref="L34:L35"/>
    <mergeCell ref="M34:M35"/>
    <mergeCell ref="N34:N35"/>
    <mergeCell ref="A34:A36"/>
    <mergeCell ref="B34:B35"/>
    <mergeCell ref="C34:C35"/>
    <mergeCell ref="D34:E34"/>
    <mergeCell ref="F34:G34"/>
    <mergeCell ref="A30:A32"/>
    <mergeCell ref="B30:B31"/>
    <mergeCell ref="C30:C31"/>
    <mergeCell ref="D30:E30"/>
    <mergeCell ref="F30:G30"/>
    <mergeCell ref="O26:O28"/>
    <mergeCell ref="J22:K22"/>
    <mergeCell ref="L22:L23"/>
    <mergeCell ref="M22:M23"/>
    <mergeCell ref="N22:N23"/>
    <mergeCell ref="O22:O24"/>
    <mergeCell ref="H30:I30"/>
    <mergeCell ref="H26:I26"/>
    <mergeCell ref="J26:K26"/>
    <mergeCell ref="L26:L27"/>
    <mergeCell ref="M26:M27"/>
    <mergeCell ref="N26:N27"/>
    <mergeCell ref="A26:A28"/>
    <mergeCell ref="B26:B27"/>
    <mergeCell ref="C26:C27"/>
    <mergeCell ref="D26:E26"/>
    <mergeCell ref="F26:G26"/>
    <mergeCell ref="A22:A24"/>
    <mergeCell ref="B22:B23"/>
    <mergeCell ref="C22:C23"/>
    <mergeCell ref="D22:E22"/>
    <mergeCell ref="F22:G22"/>
    <mergeCell ref="O18:O20"/>
    <mergeCell ref="J14:K14"/>
    <mergeCell ref="L14:L15"/>
    <mergeCell ref="M14:M15"/>
    <mergeCell ref="N14:N15"/>
    <mergeCell ref="O14:O16"/>
    <mergeCell ref="H22:I22"/>
    <mergeCell ref="H18:I18"/>
    <mergeCell ref="J18:K18"/>
    <mergeCell ref="L18:L19"/>
    <mergeCell ref="M18:M19"/>
    <mergeCell ref="N18:N19"/>
    <mergeCell ref="A18:A20"/>
    <mergeCell ref="B18:B19"/>
    <mergeCell ref="C18:C19"/>
    <mergeCell ref="D18:E18"/>
    <mergeCell ref="F18:G18"/>
    <mergeCell ref="A14:A16"/>
    <mergeCell ref="B14:B15"/>
    <mergeCell ref="C14:C15"/>
    <mergeCell ref="D14:E14"/>
    <mergeCell ref="F14:G14"/>
    <mergeCell ref="O10:O12"/>
    <mergeCell ref="J6:K6"/>
    <mergeCell ref="L6:L7"/>
    <mergeCell ref="M6:M7"/>
    <mergeCell ref="N6:N7"/>
    <mergeCell ref="O6:O8"/>
    <mergeCell ref="H14:I14"/>
    <mergeCell ref="H10:I10"/>
    <mergeCell ref="J10:K10"/>
    <mergeCell ref="L10:L11"/>
    <mergeCell ref="M10:M11"/>
    <mergeCell ref="N10:N11"/>
    <mergeCell ref="A10:A12"/>
    <mergeCell ref="B10:B11"/>
    <mergeCell ref="C10:C11"/>
    <mergeCell ref="D10:E10"/>
    <mergeCell ref="F10:G10"/>
    <mergeCell ref="A6:A8"/>
    <mergeCell ref="B6:B7"/>
    <mergeCell ref="C6:C7"/>
    <mergeCell ref="D6:E6"/>
    <mergeCell ref="F6:G6"/>
    <mergeCell ref="B1:F1"/>
    <mergeCell ref="O2:O4"/>
    <mergeCell ref="A2:A4"/>
    <mergeCell ref="B2:B3"/>
    <mergeCell ref="C2:C3"/>
    <mergeCell ref="D2:E2"/>
    <mergeCell ref="F2:G2"/>
    <mergeCell ref="H6:I6"/>
    <mergeCell ref="H2:I2"/>
    <mergeCell ref="J2:K2"/>
    <mergeCell ref="L2:L3"/>
    <mergeCell ref="M2:M3"/>
    <mergeCell ref="N2:N3"/>
  </mergeCells>
  <phoneticPr fontId="2"/>
  <dataValidations count="1">
    <dataValidation imeMode="on" allowBlank="1" showInputMessage="1" showErrorMessage="1" sqref="B88:C88 B80:C81 B84:C85 B76:C77 B28:C29 B92:C93 B96:C96 B12:C13 B8:C9 B4:C4 B16:C17 B20:C21 B24:C25 B32:C33 B36:C37 B40:C41 B48:C49 B44:C45 B52:C53 B60:C60 B56:C57 B64:C65 B68:C69 B72:C73 B100:C100 B104:C104" xr:uid="{00000000-0002-0000-0000-000000000000}"/>
  </dataValidations>
  <pageMargins left="0.375" right="0.2" top="0.54" bottom="0.56999999999999995" header="0.44" footer="0.52"/>
  <pageSetup paperSize="9" scale="75" orientation="portrait" r:id="rId1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66FF"/>
  </sheetPr>
  <dimension ref="A1:W105"/>
  <sheetViews>
    <sheetView view="pageBreakPreview" zoomScale="115" zoomScaleNormal="100" zoomScaleSheetLayoutView="115" workbookViewId="0">
      <pane ySplit="4" topLeftCell="A5" activePane="bottomLeft" state="frozen"/>
      <selection pane="bottomLeft" activeCell="G21" sqref="G21"/>
    </sheetView>
  </sheetViews>
  <sheetFormatPr defaultRowHeight="13.5" x14ac:dyDescent="0.15"/>
  <cols>
    <col min="1" max="1" width="3.25" style="1" customWidth="1"/>
    <col min="2" max="2" width="11.625" style="49" customWidth="1"/>
    <col min="3" max="3" width="16.375" style="50" customWidth="1"/>
    <col min="4" max="4" width="3.75" customWidth="1"/>
    <col min="5" max="5" width="7.75" customWidth="1"/>
    <col min="6" max="6" width="3.75" customWidth="1"/>
    <col min="7" max="7" width="7.75" customWidth="1"/>
    <col min="8" max="8" width="3.75" customWidth="1"/>
    <col min="9" max="9" width="7.75" customWidth="1"/>
    <col min="10" max="10" width="3.75" customWidth="1"/>
    <col min="11" max="11" width="7.75" customWidth="1"/>
    <col min="12" max="14" width="9.625" customWidth="1"/>
    <col min="15" max="15" width="24.75" customWidth="1"/>
  </cols>
  <sheetData>
    <row r="1" spans="1:23" s="126" customFormat="1" ht="21" customHeight="1" thickBot="1" x14ac:dyDescent="0.2">
      <c r="A1" s="6"/>
      <c r="B1" s="163" t="s">
        <v>36</v>
      </c>
      <c r="C1" s="164"/>
      <c r="D1" s="164"/>
      <c r="E1" s="164"/>
      <c r="F1" s="164"/>
      <c r="G1" s="164"/>
    </row>
    <row r="2" spans="1:23" s="2" customFormat="1" ht="13.9" customHeight="1" x14ac:dyDescent="0.15">
      <c r="A2" s="154">
        <v>1</v>
      </c>
      <c r="B2" s="139" t="s">
        <v>6</v>
      </c>
      <c r="C2" s="139" t="s">
        <v>2</v>
      </c>
      <c r="D2" s="161">
        <v>41023</v>
      </c>
      <c r="E2" s="162"/>
      <c r="F2" s="161">
        <v>41209</v>
      </c>
      <c r="G2" s="162"/>
      <c r="H2" s="161"/>
      <c r="I2" s="162"/>
      <c r="J2" s="161"/>
      <c r="K2" s="162"/>
      <c r="L2" s="147" t="s">
        <v>38</v>
      </c>
      <c r="M2" s="147" t="s">
        <v>13</v>
      </c>
      <c r="N2" s="147" t="s">
        <v>14</v>
      </c>
      <c r="O2" s="133" t="s">
        <v>18</v>
      </c>
      <c r="P2" s="3"/>
      <c r="Q2" s="3"/>
      <c r="R2" s="3"/>
      <c r="S2" s="3"/>
      <c r="T2" s="3"/>
      <c r="U2" s="3"/>
      <c r="V2" s="3"/>
      <c r="W2" s="3"/>
    </row>
    <row r="3" spans="1:23" s="4" customFormat="1" ht="16.899999999999999" customHeight="1" x14ac:dyDescent="0.15">
      <c r="A3" s="155"/>
      <c r="B3" s="140"/>
      <c r="C3" s="140"/>
      <c r="D3" s="15" t="s">
        <v>4</v>
      </c>
      <c r="E3" s="16" t="s">
        <v>5</v>
      </c>
      <c r="F3" s="15" t="s">
        <v>4</v>
      </c>
      <c r="G3" s="16" t="s">
        <v>5</v>
      </c>
      <c r="H3" s="15" t="s">
        <v>4</v>
      </c>
      <c r="I3" s="16" t="s">
        <v>5</v>
      </c>
      <c r="J3" s="15" t="s">
        <v>4</v>
      </c>
      <c r="K3" s="16" t="s">
        <v>5</v>
      </c>
      <c r="L3" s="148"/>
      <c r="M3" s="149"/>
      <c r="N3" s="149"/>
      <c r="O3" s="134"/>
      <c r="P3" s="3"/>
      <c r="Q3" s="3"/>
      <c r="R3" s="3"/>
      <c r="S3" s="3"/>
      <c r="T3" s="3"/>
      <c r="U3" s="3"/>
      <c r="V3" s="3"/>
      <c r="W3" s="3"/>
    </row>
    <row r="4" spans="1:23" s="2" customFormat="1" ht="24" customHeight="1" thickBot="1" x14ac:dyDescent="0.2">
      <c r="A4" s="156"/>
      <c r="B4" s="76" t="s">
        <v>19</v>
      </c>
      <c r="C4" s="77" t="s">
        <v>20</v>
      </c>
      <c r="D4" s="78">
        <v>1</v>
      </c>
      <c r="E4" s="79">
        <v>500</v>
      </c>
      <c r="F4" s="78">
        <v>1</v>
      </c>
      <c r="G4" s="79">
        <v>500</v>
      </c>
      <c r="H4" s="78"/>
      <c r="I4" s="79"/>
      <c r="J4" s="78"/>
      <c r="K4" s="79"/>
      <c r="L4" s="23">
        <f>INT(N4/0.8979)</f>
        <v>1113</v>
      </c>
      <c r="M4" s="67">
        <f>L4-N4</f>
        <v>113</v>
      </c>
      <c r="N4" s="23">
        <f>SUM(E4,G4,I4,K4)</f>
        <v>1000</v>
      </c>
      <c r="O4" s="135"/>
      <c r="P4" s="3"/>
      <c r="Q4" s="3"/>
      <c r="R4" s="3"/>
      <c r="S4" s="3"/>
      <c r="T4" s="3"/>
      <c r="U4" s="3"/>
      <c r="V4" s="3"/>
      <c r="W4" s="3"/>
    </row>
    <row r="5" spans="1:23" s="4" customFormat="1" ht="30" customHeight="1" thickBot="1" x14ac:dyDescent="0.2">
      <c r="A5"/>
      <c r="B5" s="49"/>
      <c r="C5" s="50"/>
      <c r="D5" s="20"/>
      <c r="E5" s="21"/>
      <c r="F5" s="20"/>
      <c r="G5" s="21"/>
      <c r="H5" s="20"/>
      <c r="I5" s="21"/>
      <c r="J5" s="20"/>
      <c r="K5" s="21"/>
      <c r="L5" s="21"/>
      <c r="M5" s="21"/>
      <c r="N5" s="21"/>
      <c r="S5" s="19"/>
    </row>
    <row r="6" spans="1:23" s="2" customFormat="1" ht="13.9" customHeight="1" x14ac:dyDescent="0.15">
      <c r="A6" s="154">
        <v>2</v>
      </c>
      <c r="B6" s="139" t="s">
        <v>6</v>
      </c>
      <c r="C6" s="139" t="s">
        <v>2</v>
      </c>
      <c r="D6" s="157">
        <f>D2</f>
        <v>41023</v>
      </c>
      <c r="E6" s="158"/>
      <c r="F6" s="157">
        <f>F2</f>
        <v>41209</v>
      </c>
      <c r="G6" s="158"/>
      <c r="H6" s="157">
        <f>H2</f>
        <v>0</v>
      </c>
      <c r="I6" s="158"/>
      <c r="J6" s="157">
        <f>J2</f>
        <v>0</v>
      </c>
      <c r="K6" s="158"/>
      <c r="L6" s="147" t="s">
        <v>38</v>
      </c>
      <c r="M6" s="147" t="s">
        <v>13</v>
      </c>
      <c r="N6" s="147" t="s">
        <v>14</v>
      </c>
      <c r="O6" s="133" t="s">
        <v>18</v>
      </c>
    </row>
    <row r="7" spans="1:23" s="4" customFormat="1" ht="16.899999999999999" customHeight="1" x14ac:dyDescent="0.15">
      <c r="A7" s="155"/>
      <c r="B7" s="140"/>
      <c r="C7" s="140"/>
      <c r="D7" s="15" t="s">
        <v>4</v>
      </c>
      <c r="E7" s="16" t="s">
        <v>5</v>
      </c>
      <c r="F7" s="15" t="s">
        <v>4</v>
      </c>
      <c r="G7" s="16" t="s">
        <v>5</v>
      </c>
      <c r="H7" s="15" t="s">
        <v>4</v>
      </c>
      <c r="I7" s="16" t="s">
        <v>5</v>
      </c>
      <c r="J7" s="15" t="s">
        <v>4</v>
      </c>
      <c r="K7" s="16" t="s">
        <v>5</v>
      </c>
      <c r="L7" s="148"/>
      <c r="M7" s="149"/>
      <c r="N7" s="149"/>
      <c r="O7" s="134"/>
    </row>
    <row r="8" spans="1:23" s="2" customFormat="1" ht="24" customHeight="1" thickBot="1" x14ac:dyDescent="0.2">
      <c r="A8" s="156"/>
      <c r="B8" s="54" t="s">
        <v>22</v>
      </c>
      <c r="C8" s="55" t="s">
        <v>23</v>
      </c>
      <c r="D8" s="22">
        <v>1</v>
      </c>
      <c r="E8" s="23">
        <v>1000</v>
      </c>
      <c r="F8" s="22">
        <v>1</v>
      </c>
      <c r="G8" s="23">
        <v>1000</v>
      </c>
      <c r="H8" s="22"/>
      <c r="I8" s="23"/>
      <c r="J8" s="22"/>
      <c r="K8" s="23"/>
      <c r="L8" s="23">
        <f>INT(N8/0.8979)</f>
        <v>2227</v>
      </c>
      <c r="M8" s="67">
        <f>L8-N8</f>
        <v>227</v>
      </c>
      <c r="N8" s="23">
        <f>SUM(E8,G8,I8,K8)</f>
        <v>2000</v>
      </c>
      <c r="O8" s="135"/>
    </row>
    <row r="9" spans="1:23" s="2" customFormat="1" ht="30" customHeight="1" thickBot="1" x14ac:dyDescent="0.2">
      <c r="A9" s="12"/>
      <c r="B9" s="51"/>
      <c r="C9" s="52"/>
      <c r="D9" s="17"/>
      <c r="E9" s="18"/>
      <c r="F9" s="17"/>
      <c r="G9" s="18"/>
      <c r="H9" s="17"/>
      <c r="I9" s="18"/>
      <c r="J9" s="17"/>
      <c r="K9" s="18"/>
      <c r="L9" s="18"/>
      <c r="M9" s="18"/>
      <c r="N9" s="18"/>
    </row>
    <row r="10" spans="1:23" s="2" customFormat="1" ht="13.9" customHeight="1" x14ac:dyDescent="0.15">
      <c r="A10" s="154">
        <v>3</v>
      </c>
      <c r="B10" s="139" t="s">
        <v>6</v>
      </c>
      <c r="C10" s="139" t="s">
        <v>2</v>
      </c>
      <c r="D10" s="157">
        <f>D6</f>
        <v>41023</v>
      </c>
      <c r="E10" s="158"/>
      <c r="F10" s="157">
        <f>F6</f>
        <v>41209</v>
      </c>
      <c r="G10" s="158"/>
      <c r="H10" s="157">
        <f>H6</f>
        <v>0</v>
      </c>
      <c r="I10" s="158"/>
      <c r="J10" s="157">
        <f>J6</f>
        <v>0</v>
      </c>
      <c r="K10" s="158"/>
      <c r="L10" s="147" t="s">
        <v>38</v>
      </c>
      <c r="M10" s="147" t="s">
        <v>13</v>
      </c>
      <c r="N10" s="147" t="s">
        <v>14</v>
      </c>
      <c r="O10" s="133" t="s">
        <v>18</v>
      </c>
    </row>
    <row r="11" spans="1:23" s="4" customFormat="1" ht="16.899999999999999" customHeight="1" x14ac:dyDescent="0.15">
      <c r="A11" s="159"/>
      <c r="B11" s="140"/>
      <c r="C11" s="140"/>
      <c r="D11" s="15" t="s">
        <v>4</v>
      </c>
      <c r="E11" s="16" t="s">
        <v>5</v>
      </c>
      <c r="F11" s="15" t="s">
        <v>4</v>
      </c>
      <c r="G11" s="16" t="s">
        <v>5</v>
      </c>
      <c r="H11" s="15" t="s">
        <v>4</v>
      </c>
      <c r="I11" s="16" t="s">
        <v>5</v>
      </c>
      <c r="J11" s="15" t="s">
        <v>4</v>
      </c>
      <c r="K11" s="16" t="s">
        <v>5</v>
      </c>
      <c r="L11" s="148"/>
      <c r="M11" s="149"/>
      <c r="N11" s="149"/>
      <c r="O11" s="134"/>
    </row>
    <row r="12" spans="1:23" s="2" customFormat="1" ht="24" customHeight="1" thickBot="1" x14ac:dyDescent="0.2">
      <c r="A12" s="160"/>
      <c r="B12" s="54" t="s">
        <v>24</v>
      </c>
      <c r="C12" s="55" t="s">
        <v>25</v>
      </c>
      <c r="D12" s="22">
        <v>1</v>
      </c>
      <c r="E12" s="23">
        <v>700</v>
      </c>
      <c r="F12" s="22">
        <v>1</v>
      </c>
      <c r="G12" s="23">
        <v>900</v>
      </c>
      <c r="H12" s="22"/>
      <c r="I12" s="23"/>
      <c r="J12" s="22"/>
      <c r="K12" s="23"/>
      <c r="L12" s="23">
        <f>INT(N12/0.8979)</f>
        <v>1781</v>
      </c>
      <c r="M12" s="67">
        <f>L12-N12</f>
        <v>181</v>
      </c>
      <c r="N12" s="23">
        <f>SUM(E12,G12,I12,K12)</f>
        <v>1600</v>
      </c>
      <c r="O12" s="135"/>
    </row>
    <row r="13" spans="1:23" s="2" customFormat="1" ht="30" customHeight="1" thickBot="1" x14ac:dyDescent="0.2">
      <c r="A13" s="12"/>
      <c r="B13" s="51"/>
      <c r="C13" s="52"/>
      <c r="D13" s="17"/>
      <c r="E13" s="18"/>
      <c r="F13" s="17"/>
      <c r="G13" s="18"/>
      <c r="H13" s="17"/>
      <c r="I13" s="18"/>
      <c r="J13" s="17"/>
      <c r="K13" s="18"/>
      <c r="L13" s="18"/>
      <c r="M13" s="18"/>
      <c r="N13" s="18"/>
    </row>
    <row r="14" spans="1:23" s="2" customFormat="1" ht="13.9" customHeight="1" x14ac:dyDescent="0.15">
      <c r="A14" s="154">
        <v>4</v>
      </c>
      <c r="B14" s="139" t="s">
        <v>6</v>
      </c>
      <c r="C14" s="139" t="s">
        <v>2</v>
      </c>
      <c r="D14" s="157">
        <f>D10</f>
        <v>41023</v>
      </c>
      <c r="E14" s="158"/>
      <c r="F14" s="157">
        <f>F10</f>
        <v>41209</v>
      </c>
      <c r="G14" s="158"/>
      <c r="H14" s="157">
        <f>H10</f>
        <v>0</v>
      </c>
      <c r="I14" s="158"/>
      <c r="J14" s="157">
        <f>J10</f>
        <v>0</v>
      </c>
      <c r="K14" s="158"/>
      <c r="L14" s="147" t="s">
        <v>38</v>
      </c>
      <c r="M14" s="147" t="s">
        <v>13</v>
      </c>
      <c r="N14" s="147" t="s">
        <v>14</v>
      </c>
      <c r="O14" s="133" t="s">
        <v>18</v>
      </c>
    </row>
    <row r="15" spans="1:23" s="4" customFormat="1" ht="16.899999999999999" customHeight="1" x14ac:dyDescent="0.15">
      <c r="A15" s="155"/>
      <c r="B15" s="140"/>
      <c r="C15" s="140"/>
      <c r="D15" s="15" t="s">
        <v>4</v>
      </c>
      <c r="E15" s="16" t="s">
        <v>5</v>
      </c>
      <c r="F15" s="15" t="s">
        <v>4</v>
      </c>
      <c r="G15" s="16" t="s">
        <v>5</v>
      </c>
      <c r="H15" s="15" t="s">
        <v>4</v>
      </c>
      <c r="I15" s="16" t="s">
        <v>5</v>
      </c>
      <c r="J15" s="15" t="s">
        <v>4</v>
      </c>
      <c r="K15" s="16" t="s">
        <v>5</v>
      </c>
      <c r="L15" s="148"/>
      <c r="M15" s="149"/>
      <c r="N15" s="149"/>
      <c r="O15" s="134"/>
    </row>
    <row r="16" spans="1:23" s="2" customFormat="1" ht="24" customHeight="1" thickBot="1" x14ac:dyDescent="0.2">
      <c r="A16" s="156"/>
      <c r="B16" s="54" t="s">
        <v>26</v>
      </c>
      <c r="C16" s="55" t="s">
        <v>27</v>
      </c>
      <c r="D16" s="22">
        <v>1</v>
      </c>
      <c r="E16" s="23">
        <v>800</v>
      </c>
      <c r="F16" s="22">
        <v>1</v>
      </c>
      <c r="G16" s="23">
        <v>800</v>
      </c>
      <c r="H16" s="22"/>
      <c r="I16" s="23"/>
      <c r="J16" s="22"/>
      <c r="K16" s="23"/>
      <c r="L16" s="23">
        <f>INT(N16/0.8979)</f>
        <v>1781</v>
      </c>
      <c r="M16" s="67">
        <f>L16-N16</f>
        <v>181</v>
      </c>
      <c r="N16" s="23">
        <f>SUM(E16,G16,I16,K16)</f>
        <v>1600</v>
      </c>
      <c r="O16" s="135"/>
    </row>
    <row r="17" spans="1:15" s="2" customFormat="1" ht="30" customHeight="1" thickBot="1" x14ac:dyDescent="0.2">
      <c r="A17" s="12"/>
      <c r="B17" s="51"/>
      <c r="C17" s="52"/>
      <c r="D17" s="17"/>
      <c r="E17" s="18"/>
      <c r="F17" s="17"/>
      <c r="G17" s="18"/>
      <c r="H17" s="17"/>
      <c r="I17" s="18"/>
      <c r="J17" s="17"/>
      <c r="K17" s="18"/>
      <c r="L17" s="18"/>
      <c r="M17" s="18"/>
      <c r="N17" s="18"/>
    </row>
    <row r="18" spans="1:15" s="2" customFormat="1" ht="13.9" customHeight="1" x14ac:dyDescent="0.15">
      <c r="A18" s="154">
        <v>5</v>
      </c>
      <c r="B18" s="139" t="s">
        <v>6</v>
      </c>
      <c r="C18" s="139" t="s">
        <v>2</v>
      </c>
      <c r="D18" s="157">
        <f>D14</f>
        <v>41023</v>
      </c>
      <c r="E18" s="158"/>
      <c r="F18" s="157">
        <f>F14</f>
        <v>41209</v>
      </c>
      <c r="G18" s="158"/>
      <c r="H18" s="157">
        <f>H14</f>
        <v>0</v>
      </c>
      <c r="I18" s="158"/>
      <c r="J18" s="157">
        <f>J14</f>
        <v>0</v>
      </c>
      <c r="K18" s="158"/>
      <c r="L18" s="147" t="s">
        <v>38</v>
      </c>
      <c r="M18" s="147" t="s">
        <v>13</v>
      </c>
      <c r="N18" s="147" t="s">
        <v>14</v>
      </c>
      <c r="O18" s="133" t="s">
        <v>18</v>
      </c>
    </row>
    <row r="19" spans="1:15" s="4" customFormat="1" ht="16.899999999999999" customHeight="1" x14ac:dyDescent="0.15">
      <c r="A19" s="155"/>
      <c r="B19" s="140"/>
      <c r="C19" s="140"/>
      <c r="D19" s="15" t="s">
        <v>4</v>
      </c>
      <c r="E19" s="16" t="s">
        <v>5</v>
      </c>
      <c r="F19" s="15" t="s">
        <v>4</v>
      </c>
      <c r="G19" s="16" t="s">
        <v>5</v>
      </c>
      <c r="H19" s="15" t="s">
        <v>4</v>
      </c>
      <c r="I19" s="16" t="s">
        <v>5</v>
      </c>
      <c r="J19" s="15" t="s">
        <v>4</v>
      </c>
      <c r="K19" s="16" t="s">
        <v>5</v>
      </c>
      <c r="L19" s="148"/>
      <c r="M19" s="149"/>
      <c r="N19" s="149"/>
      <c r="O19" s="134"/>
    </row>
    <row r="20" spans="1:15" s="2" customFormat="1" ht="24" customHeight="1" thickBot="1" x14ac:dyDescent="0.2">
      <c r="A20" s="156"/>
      <c r="B20" s="54" t="s">
        <v>28</v>
      </c>
      <c r="C20" s="55" t="s">
        <v>29</v>
      </c>
      <c r="D20" s="22">
        <v>1</v>
      </c>
      <c r="E20" s="23">
        <v>600</v>
      </c>
      <c r="F20" s="22">
        <v>1</v>
      </c>
      <c r="G20" s="23">
        <v>600</v>
      </c>
      <c r="H20" s="22"/>
      <c r="I20" s="23"/>
      <c r="J20" s="22"/>
      <c r="K20" s="23"/>
      <c r="L20" s="23">
        <f>INT(N20/0.8979)</f>
        <v>1336</v>
      </c>
      <c r="M20" s="67">
        <f>L20-N20</f>
        <v>136</v>
      </c>
      <c r="N20" s="23">
        <f>SUM(E20,G20,I20,K20)</f>
        <v>1200</v>
      </c>
      <c r="O20" s="135"/>
    </row>
    <row r="21" spans="1:15" s="2" customFormat="1" ht="30" customHeight="1" thickBot="1" x14ac:dyDescent="0.2">
      <c r="A21" s="12"/>
      <c r="B21" s="53"/>
      <c r="C21" s="12"/>
      <c r="D21" s="17"/>
      <c r="E21" s="18"/>
      <c r="F21" s="17"/>
      <c r="G21" s="18"/>
      <c r="H21" s="17"/>
      <c r="I21" s="18"/>
      <c r="J21" s="17"/>
      <c r="K21" s="18"/>
      <c r="L21" s="18"/>
      <c r="M21" s="18"/>
      <c r="N21" s="18"/>
    </row>
    <row r="22" spans="1:15" s="2" customFormat="1" ht="13.9" customHeight="1" x14ac:dyDescent="0.15">
      <c r="A22" s="154">
        <v>6</v>
      </c>
      <c r="B22" s="139" t="s">
        <v>6</v>
      </c>
      <c r="C22" s="139" t="s">
        <v>2</v>
      </c>
      <c r="D22" s="157">
        <f>D18</f>
        <v>41023</v>
      </c>
      <c r="E22" s="158"/>
      <c r="F22" s="157">
        <f>F18</f>
        <v>41209</v>
      </c>
      <c r="G22" s="158"/>
      <c r="H22" s="157">
        <f>H18</f>
        <v>0</v>
      </c>
      <c r="I22" s="158"/>
      <c r="J22" s="157">
        <f>J18</f>
        <v>0</v>
      </c>
      <c r="K22" s="158"/>
      <c r="L22" s="147" t="s">
        <v>38</v>
      </c>
      <c r="M22" s="147" t="s">
        <v>13</v>
      </c>
      <c r="N22" s="147" t="s">
        <v>14</v>
      </c>
      <c r="O22" s="133" t="s">
        <v>18</v>
      </c>
    </row>
    <row r="23" spans="1:15" s="4" customFormat="1" ht="16.899999999999999" customHeight="1" x14ac:dyDescent="0.15">
      <c r="A23" s="155"/>
      <c r="B23" s="140"/>
      <c r="C23" s="140"/>
      <c r="D23" s="15" t="s">
        <v>4</v>
      </c>
      <c r="E23" s="16" t="s">
        <v>5</v>
      </c>
      <c r="F23" s="15" t="s">
        <v>4</v>
      </c>
      <c r="G23" s="16" t="s">
        <v>5</v>
      </c>
      <c r="H23" s="15" t="s">
        <v>4</v>
      </c>
      <c r="I23" s="16" t="s">
        <v>5</v>
      </c>
      <c r="J23" s="15" t="s">
        <v>4</v>
      </c>
      <c r="K23" s="16" t="s">
        <v>5</v>
      </c>
      <c r="L23" s="148"/>
      <c r="M23" s="149"/>
      <c r="N23" s="149"/>
      <c r="O23" s="134"/>
    </row>
    <row r="24" spans="1:15" s="2" customFormat="1" ht="24" customHeight="1" thickBot="1" x14ac:dyDescent="0.2">
      <c r="A24" s="156"/>
      <c r="B24" s="54"/>
      <c r="C24" s="55"/>
      <c r="D24" s="22">
        <v>1</v>
      </c>
      <c r="E24" s="23">
        <v>900</v>
      </c>
      <c r="F24" s="22">
        <v>1</v>
      </c>
      <c r="G24" s="23">
        <v>900</v>
      </c>
      <c r="H24" s="22"/>
      <c r="I24" s="23"/>
      <c r="J24" s="22"/>
      <c r="K24" s="23"/>
      <c r="L24" s="23">
        <f>INT(N24/0.8979)</f>
        <v>2004</v>
      </c>
      <c r="M24" s="67">
        <f>L24-N24</f>
        <v>204</v>
      </c>
      <c r="N24" s="23">
        <f>SUM(E24,G24,I24,K24)</f>
        <v>1800</v>
      </c>
      <c r="O24" s="135"/>
    </row>
    <row r="25" spans="1:15" s="2" customFormat="1" ht="30" customHeight="1" thickBot="1" x14ac:dyDescent="0.2">
      <c r="A25" s="12"/>
      <c r="B25" s="51"/>
      <c r="C25" s="52"/>
      <c r="D25" s="17"/>
      <c r="E25" s="18"/>
      <c r="F25" s="17"/>
      <c r="G25" s="18"/>
      <c r="H25" s="17"/>
      <c r="I25" s="18"/>
      <c r="J25" s="17"/>
      <c r="K25" s="18"/>
      <c r="L25" s="18"/>
      <c r="M25" s="18"/>
      <c r="N25" s="18"/>
    </row>
    <row r="26" spans="1:15" s="2" customFormat="1" ht="13.9" customHeight="1" x14ac:dyDescent="0.15">
      <c r="A26" s="154">
        <v>7</v>
      </c>
      <c r="B26" s="139" t="s">
        <v>6</v>
      </c>
      <c r="C26" s="139" t="s">
        <v>2</v>
      </c>
      <c r="D26" s="157">
        <f>D22</f>
        <v>41023</v>
      </c>
      <c r="E26" s="158"/>
      <c r="F26" s="157">
        <f>F22</f>
        <v>41209</v>
      </c>
      <c r="G26" s="158"/>
      <c r="H26" s="157">
        <f>H22</f>
        <v>0</v>
      </c>
      <c r="I26" s="158"/>
      <c r="J26" s="157">
        <f>J22</f>
        <v>0</v>
      </c>
      <c r="K26" s="158"/>
      <c r="L26" s="147" t="s">
        <v>38</v>
      </c>
      <c r="M26" s="147" t="s">
        <v>13</v>
      </c>
      <c r="N26" s="147" t="s">
        <v>14</v>
      </c>
      <c r="O26" s="133" t="s">
        <v>18</v>
      </c>
    </row>
    <row r="27" spans="1:15" s="4" customFormat="1" ht="16.899999999999999" customHeight="1" x14ac:dyDescent="0.15">
      <c r="A27" s="155"/>
      <c r="B27" s="140"/>
      <c r="C27" s="140"/>
      <c r="D27" s="15" t="s">
        <v>4</v>
      </c>
      <c r="E27" s="16" t="s">
        <v>5</v>
      </c>
      <c r="F27" s="15" t="s">
        <v>4</v>
      </c>
      <c r="G27" s="16" t="s">
        <v>5</v>
      </c>
      <c r="H27" s="15" t="s">
        <v>4</v>
      </c>
      <c r="I27" s="16" t="s">
        <v>5</v>
      </c>
      <c r="J27" s="15" t="s">
        <v>4</v>
      </c>
      <c r="K27" s="16" t="s">
        <v>5</v>
      </c>
      <c r="L27" s="148"/>
      <c r="M27" s="149"/>
      <c r="N27" s="149"/>
      <c r="O27" s="134"/>
    </row>
    <row r="28" spans="1:15" s="2" customFormat="1" ht="24" customHeight="1" thickBot="1" x14ac:dyDescent="0.2">
      <c r="A28" s="156"/>
      <c r="B28" s="54"/>
      <c r="C28" s="55"/>
      <c r="D28" s="22">
        <v>1</v>
      </c>
      <c r="E28" s="23">
        <v>600</v>
      </c>
      <c r="F28" s="22">
        <v>1</v>
      </c>
      <c r="G28" s="38">
        <v>600</v>
      </c>
      <c r="H28" s="22"/>
      <c r="I28" s="23"/>
      <c r="J28" s="22"/>
      <c r="K28" s="23"/>
      <c r="L28" s="23">
        <f>INT(N28/0.8979)</f>
        <v>1336</v>
      </c>
      <c r="M28" s="67">
        <f>L28-N28</f>
        <v>136</v>
      </c>
      <c r="N28" s="23">
        <f>SUM(E28,G28,I28,K28)</f>
        <v>1200</v>
      </c>
      <c r="O28" s="135"/>
    </row>
    <row r="29" spans="1:15" s="2" customFormat="1" ht="30" customHeight="1" thickBot="1" x14ac:dyDescent="0.2">
      <c r="A29" s="12"/>
      <c r="B29" s="51"/>
      <c r="C29" s="52"/>
      <c r="D29" s="17"/>
      <c r="E29" s="18"/>
      <c r="F29" s="17"/>
      <c r="G29" s="18"/>
      <c r="H29" s="17"/>
      <c r="I29" s="18"/>
      <c r="J29" s="17"/>
      <c r="K29" s="18"/>
      <c r="L29" s="18"/>
      <c r="M29" s="18"/>
      <c r="N29" s="18"/>
    </row>
    <row r="30" spans="1:15" s="2" customFormat="1" ht="13.9" customHeight="1" x14ac:dyDescent="0.15">
      <c r="A30" s="154">
        <v>8</v>
      </c>
      <c r="B30" s="139" t="s">
        <v>6</v>
      </c>
      <c r="C30" s="139" t="s">
        <v>2</v>
      </c>
      <c r="D30" s="157">
        <f>D26</f>
        <v>41023</v>
      </c>
      <c r="E30" s="158"/>
      <c r="F30" s="157">
        <f>F26</f>
        <v>41209</v>
      </c>
      <c r="G30" s="158"/>
      <c r="H30" s="157">
        <f>H26</f>
        <v>0</v>
      </c>
      <c r="I30" s="158"/>
      <c r="J30" s="157">
        <f>J26</f>
        <v>0</v>
      </c>
      <c r="K30" s="158"/>
      <c r="L30" s="147" t="s">
        <v>38</v>
      </c>
      <c r="M30" s="147" t="s">
        <v>13</v>
      </c>
      <c r="N30" s="147" t="s">
        <v>14</v>
      </c>
      <c r="O30" s="133" t="s">
        <v>18</v>
      </c>
    </row>
    <row r="31" spans="1:15" s="4" customFormat="1" ht="16.899999999999999" customHeight="1" x14ac:dyDescent="0.15">
      <c r="A31" s="155"/>
      <c r="B31" s="140"/>
      <c r="C31" s="140"/>
      <c r="D31" s="15" t="s">
        <v>4</v>
      </c>
      <c r="E31" s="16" t="s">
        <v>5</v>
      </c>
      <c r="F31" s="15" t="s">
        <v>4</v>
      </c>
      <c r="G31" s="16" t="s">
        <v>5</v>
      </c>
      <c r="H31" s="15" t="s">
        <v>4</v>
      </c>
      <c r="I31" s="16" t="s">
        <v>5</v>
      </c>
      <c r="J31" s="15" t="s">
        <v>4</v>
      </c>
      <c r="K31" s="16" t="s">
        <v>5</v>
      </c>
      <c r="L31" s="148"/>
      <c r="M31" s="149"/>
      <c r="N31" s="149"/>
      <c r="O31" s="134"/>
    </row>
    <row r="32" spans="1:15" s="2" customFormat="1" ht="24" customHeight="1" thickBot="1" x14ac:dyDescent="0.2">
      <c r="A32" s="156"/>
      <c r="B32" s="54"/>
      <c r="C32" s="55"/>
      <c r="D32" s="22">
        <v>1</v>
      </c>
      <c r="E32" s="23">
        <v>1100</v>
      </c>
      <c r="F32" s="22">
        <v>1</v>
      </c>
      <c r="G32" s="23">
        <v>1100</v>
      </c>
      <c r="H32" s="22"/>
      <c r="I32" s="23"/>
      <c r="J32" s="22"/>
      <c r="K32" s="23"/>
      <c r="L32" s="23">
        <f>INT(N32/0.8979)</f>
        <v>2450</v>
      </c>
      <c r="M32" s="67">
        <f>L32-N32</f>
        <v>250</v>
      </c>
      <c r="N32" s="23">
        <f>SUM(E32,G32,I32,K32)</f>
        <v>2200</v>
      </c>
      <c r="O32" s="135"/>
    </row>
    <row r="33" spans="1:15" s="2" customFormat="1" ht="30" customHeight="1" thickBot="1" x14ac:dyDescent="0.2">
      <c r="A33" s="12"/>
      <c r="B33" s="53"/>
      <c r="C33" s="12"/>
      <c r="D33" s="17"/>
      <c r="E33" s="18"/>
      <c r="F33" s="17"/>
      <c r="G33" s="18"/>
      <c r="H33" s="17"/>
      <c r="I33" s="18"/>
      <c r="J33" s="17"/>
      <c r="K33" s="18"/>
      <c r="L33" s="18"/>
      <c r="M33" s="18"/>
      <c r="N33" s="18"/>
    </row>
    <row r="34" spans="1:15" s="2" customFormat="1" ht="13.9" customHeight="1" x14ac:dyDescent="0.15">
      <c r="A34" s="154">
        <v>9</v>
      </c>
      <c r="B34" s="139" t="s">
        <v>6</v>
      </c>
      <c r="C34" s="139" t="s">
        <v>2</v>
      </c>
      <c r="D34" s="157">
        <f>D30</f>
        <v>41023</v>
      </c>
      <c r="E34" s="158"/>
      <c r="F34" s="157">
        <f>F30</f>
        <v>41209</v>
      </c>
      <c r="G34" s="158"/>
      <c r="H34" s="157">
        <f>H30</f>
        <v>0</v>
      </c>
      <c r="I34" s="158"/>
      <c r="J34" s="157">
        <f>J30</f>
        <v>0</v>
      </c>
      <c r="K34" s="158"/>
      <c r="L34" s="147" t="s">
        <v>38</v>
      </c>
      <c r="M34" s="147" t="s">
        <v>13</v>
      </c>
      <c r="N34" s="147" t="s">
        <v>14</v>
      </c>
      <c r="O34" s="133" t="s">
        <v>18</v>
      </c>
    </row>
    <row r="35" spans="1:15" s="4" customFormat="1" ht="16.899999999999999" customHeight="1" x14ac:dyDescent="0.15">
      <c r="A35" s="155"/>
      <c r="B35" s="140"/>
      <c r="C35" s="140"/>
      <c r="D35" s="15" t="s">
        <v>4</v>
      </c>
      <c r="E35" s="16" t="s">
        <v>5</v>
      </c>
      <c r="F35" s="15" t="s">
        <v>4</v>
      </c>
      <c r="G35" s="16" t="s">
        <v>5</v>
      </c>
      <c r="H35" s="15" t="s">
        <v>4</v>
      </c>
      <c r="I35" s="16" t="s">
        <v>5</v>
      </c>
      <c r="J35" s="15" t="s">
        <v>4</v>
      </c>
      <c r="K35" s="16" t="s">
        <v>5</v>
      </c>
      <c r="L35" s="148"/>
      <c r="M35" s="149"/>
      <c r="N35" s="149"/>
      <c r="O35" s="134"/>
    </row>
    <row r="36" spans="1:15" s="2" customFormat="1" ht="24" customHeight="1" thickBot="1" x14ac:dyDescent="0.2">
      <c r="A36" s="156"/>
      <c r="B36" s="54"/>
      <c r="C36" s="55"/>
      <c r="D36" s="22"/>
      <c r="E36" s="23">
        <v>1100</v>
      </c>
      <c r="F36" s="22">
        <v>1</v>
      </c>
      <c r="G36" s="23">
        <v>800</v>
      </c>
      <c r="H36" s="22"/>
      <c r="I36" s="23"/>
      <c r="J36" s="22"/>
      <c r="K36" s="23"/>
      <c r="L36" s="23">
        <f>INT(N36/0.8979)</f>
        <v>2116</v>
      </c>
      <c r="M36" s="67">
        <f>L36-N36</f>
        <v>216</v>
      </c>
      <c r="N36" s="23">
        <f>SUM(E36,G36,I36,K36)</f>
        <v>1900</v>
      </c>
      <c r="O36" s="135"/>
    </row>
    <row r="37" spans="1:15" s="2" customFormat="1" ht="30" customHeight="1" thickBot="1" x14ac:dyDescent="0.2">
      <c r="A37" s="12"/>
      <c r="B37" s="53"/>
      <c r="C37" s="12"/>
      <c r="D37" s="17"/>
      <c r="E37" s="18"/>
      <c r="F37" s="17"/>
      <c r="G37" s="18"/>
      <c r="H37" s="17"/>
      <c r="I37" s="18"/>
      <c r="J37" s="17"/>
      <c r="K37" s="18"/>
      <c r="L37" s="18"/>
      <c r="M37" s="18"/>
      <c r="N37" s="18"/>
    </row>
    <row r="38" spans="1:15" s="2" customFormat="1" ht="13.9" customHeight="1" x14ac:dyDescent="0.15">
      <c r="A38" s="154">
        <v>10</v>
      </c>
      <c r="B38" s="139" t="s">
        <v>6</v>
      </c>
      <c r="C38" s="139" t="s">
        <v>2</v>
      </c>
      <c r="D38" s="157">
        <f>D34</f>
        <v>41023</v>
      </c>
      <c r="E38" s="158"/>
      <c r="F38" s="157">
        <f>F34</f>
        <v>41209</v>
      </c>
      <c r="G38" s="158"/>
      <c r="H38" s="157">
        <f>H34</f>
        <v>0</v>
      </c>
      <c r="I38" s="158"/>
      <c r="J38" s="157">
        <f>J34</f>
        <v>0</v>
      </c>
      <c r="K38" s="158"/>
      <c r="L38" s="147" t="s">
        <v>38</v>
      </c>
      <c r="M38" s="147" t="s">
        <v>13</v>
      </c>
      <c r="N38" s="147" t="s">
        <v>14</v>
      </c>
      <c r="O38" s="133" t="s">
        <v>18</v>
      </c>
    </row>
    <row r="39" spans="1:15" s="4" customFormat="1" ht="16.899999999999999" customHeight="1" x14ac:dyDescent="0.15">
      <c r="A39" s="155"/>
      <c r="B39" s="140"/>
      <c r="C39" s="140"/>
      <c r="D39" s="15" t="s">
        <v>4</v>
      </c>
      <c r="E39" s="16" t="s">
        <v>5</v>
      </c>
      <c r="F39" s="15" t="s">
        <v>4</v>
      </c>
      <c r="G39" s="16" t="s">
        <v>5</v>
      </c>
      <c r="H39" s="15" t="s">
        <v>4</v>
      </c>
      <c r="I39" s="16" t="s">
        <v>5</v>
      </c>
      <c r="J39" s="15" t="s">
        <v>4</v>
      </c>
      <c r="K39" s="16" t="s">
        <v>5</v>
      </c>
      <c r="L39" s="148"/>
      <c r="M39" s="149"/>
      <c r="N39" s="149"/>
      <c r="O39" s="134"/>
    </row>
    <row r="40" spans="1:15" s="2" customFormat="1" ht="24" customHeight="1" thickBot="1" x14ac:dyDescent="0.2">
      <c r="A40" s="156"/>
      <c r="B40" s="54"/>
      <c r="C40" s="55"/>
      <c r="D40" s="22"/>
      <c r="E40" s="23"/>
      <c r="F40" s="22"/>
      <c r="G40" s="23"/>
      <c r="H40" s="22"/>
      <c r="I40" s="23"/>
      <c r="J40" s="22"/>
      <c r="K40" s="23"/>
      <c r="L40" s="23">
        <f>INT(N40/0.8979)</f>
        <v>0</v>
      </c>
      <c r="M40" s="67">
        <f>L40-N40</f>
        <v>0</v>
      </c>
      <c r="N40" s="23">
        <f>SUM(E40,G40,I40,K40)</f>
        <v>0</v>
      </c>
      <c r="O40" s="135"/>
    </row>
    <row r="41" spans="1:15" s="2" customFormat="1" ht="30" customHeight="1" thickBot="1" x14ac:dyDescent="0.2">
      <c r="A41" s="12"/>
      <c r="B41" s="53"/>
      <c r="C41" s="12"/>
      <c r="D41" s="17"/>
      <c r="E41" s="18"/>
      <c r="F41" s="17"/>
      <c r="G41" s="18"/>
      <c r="H41" s="17"/>
      <c r="I41" s="18"/>
      <c r="J41" s="17"/>
      <c r="K41" s="18"/>
      <c r="L41" s="18"/>
      <c r="M41" s="18"/>
      <c r="N41" s="18"/>
    </row>
    <row r="42" spans="1:15" s="2" customFormat="1" ht="13.9" customHeight="1" x14ac:dyDescent="0.15">
      <c r="A42" s="154">
        <v>11</v>
      </c>
      <c r="B42" s="139" t="s">
        <v>6</v>
      </c>
      <c r="C42" s="139" t="s">
        <v>2</v>
      </c>
      <c r="D42" s="157">
        <f>D38</f>
        <v>41023</v>
      </c>
      <c r="E42" s="158"/>
      <c r="F42" s="157">
        <f>F38</f>
        <v>41209</v>
      </c>
      <c r="G42" s="158"/>
      <c r="H42" s="157">
        <f>H38</f>
        <v>0</v>
      </c>
      <c r="I42" s="158"/>
      <c r="J42" s="157">
        <f>J38</f>
        <v>0</v>
      </c>
      <c r="K42" s="158"/>
      <c r="L42" s="147" t="s">
        <v>38</v>
      </c>
      <c r="M42" s="147" t="s">
        <v>13</v>
      </c>
      <c r="N42" s="147" t="s">
        <v>14</v>
      </c>
      <c r="O42" s="133" t="s">
        <v>18</v>
      </c>
    </row>
    <row r="43" spans="1:15" s="4" customFormat="1" ht="16.899999999999999" customHeight="1" x14ac:dyDescent="0.15">
      <c r="A43" s="155"/>
      <c r="B43" s="140"/>
      <c r="C43" s="140"/>
      <c r="D43" s="15" t="s">
        <v>4</v>
      </c>
      <c r="E43" s="16" t="s">
        <v>5</v>
      </c>
      <c r="F43" s="15" t="s">
        <v>4</v>
      </c>
      <c r="G43" s="16" t="s">
        <v>5</v>
      </c>
      <c r="H43" s="15" t="s">
        <v>4</v>
      </c>
      <c r="I43" s="16" t="s">
        <v>5</v>
      </c>
      <c r="J43" s="15" t="s">
        <v>4</v>
      </c>
      <c r="K43" s="16" t="s">
        <v>5</v>
      </c>
      <c r="L43" s="148"/>
      <c r="M43" s="149"/>
      <c r="N43" s="149"/>
      <c r="O43" s="134"/>
    </row>
    <row r="44" spans="1:15" s="2" customFormat="1" ht="24" customHeight="1" thickBot="1" x14ac:dyDescent="0.2">
      <c r="A44" s="156"/>
      <c r="B44" s="54"/>
      <c r="C44" s="55"/>
      <c r="D44" s="22"/>
      <c r="E44" s="23"/>
      <c r="F44" s="22"/>
      <c r="G44" s="23"/>
      <c r="H44" s="22"/>
      <c r="I44" s="23"/>
      <c r="J44" s="22"/>
      <c r="K44" s="23"/>
      <c r="L44" s="23">
        <f>INT(N44/0.8979)</f>
        <v>0</v>
      </c>
      <c r="M44" s="67">
        <f>L44-N44</f>
        <v>0</v>
      </c>
      <c r="N44" s="23">
        <f>SUM(E44,G44,I44,K44)</f>
        <v>0</v>
      </c>
      <c r="O44" s="135"/>
    </row>
    <row r="45" spans="1:15" s="2" customFormat="1" ht="30" customHeight="1" thickBot="1" x14ac:dyDescent="0.2">
      <c r="A45" s="12"/>
      <c r="B45" s="51"/>
      <c r="C45" s="52"/>
      <c r="D45" s="17"/>
      <c r="E45" s="18"/>
      <c r="F45" s="17"/>
      <c r="G45" s="18"/>
      <c r="H45" s="17"/>
      <c r="I45" s="18"/>
      <c r="J45" s="17"/>
      <c r="K45" s="18"/>
      <c r="L45" s="18"/>
      <c r="M45" s="18"/>
      <c r="N45" s="18"/>
    </row>
    <row r="46" spans="1:15" s="2" customFormat="1" ht="13.9" customHeight="1" x14ac:dyDescent="0.15">
      <c r="A46" s="154">
        <v>12</v>
      </c>
      <c r="B46" s="139" t="s">
        <v>6</v>
      </c>
      <c r="C46" s="139" t="s">
        <v>2</v>
      </c>
      <c r="D46" s="157">
        <f>D42</f>
        <v>41023</v>
      </c>
      <c r="E46" s="158"/>
      <c r="F46" s="157">
        <f>F42</f>
        <v>41209</v>
      </c>
      <c r="G46" s="158"/>
      <c r="H46" s="157">
        <f>H42</f>
        <v>0</v>
      </c>
      <c r="I46" s="158"/>
      <c r="J46" s="157">
        <f>J42</f>
        <v>0</v>
      </c>
      <c r="K46" s="158"/>
      <c r="L46" s="147" t="s">
        <v>38</v>
      </c>
      <c r="M46" s="147" t="s">
        <v>13</v>
      </c>
      <c r="N46" s="147" t="s">
        <v>14</v>
      </c>
      <c r="O46" s="133" t="s">
        <v>18</v>
      </c>
    </row>
    <row r="47" spans="1:15" s="4" customFormat="1" ht="16.899999999999999" customHeight="1" x14ac:dyDescent="0.15">
      <c r="A47" s="155"/>
      <c r="B47" s="140"/>
      <c r="C47" s="140"/>
      <c r="D47" s="15" t="s">
        <v>4</v>
      </c>
      <c r="E47" s="16" t="s">
        <v>5</v>
      </c>
      <c r="F47" s="15" t="s">
        <v>4</v>
      </c>
      <c r="G47" s="16" t="s">
        <v>5</v>
      </c>
      <c r="H47" s="15" t="s">
        <v>4</v>
      </c>
      <c r="I47" s="16" t="s">
        <v>5</v>
      </c>
      <c r="J47" s="15" t="s">
        <v>4</v>
      </c>
      <c r="K47" s="16" t="s">
        <v>5</v>
      </c>
      <c r="L47" s="148"/>
      <c r="M47" s="149"/>
      <c r="N47" s="149"/>
      <c r="O47" s="134"/>
    </row>
    <row r="48" spans="1:15" s="2" customFormat="1" ht="24" customHeight="1" thickBot="1" x14ac:dyDescent="0.2">
      <c r="A48" s="156"/>
      <c r="B48" s="54"/>
      <c r="C48" s="55"/>
      <c r="D48" s="22"/>
      <c r="E48" s="23"/>
      <c r="F48" s="22"/>
      <c r="G48" s="38"/>
      <c r="H48" s="22"/>
      <c r="I48" s="23"/>
      <c r="J48" s="22"/>
      <c r="K48" s="23"/>
      <c r="L48" s="23">
        <f>INT(N48/0.8979)</f>
        <v>0</v>
      </c>
      <c r="M48" s="67">
        <f>L48-N48</f>
        <v>0</v>
      </c>
      <c r="N48" s="23">
        <f>SUM(E48,G48,I48,K48)</f>
        <v>0</v>
      </c>
      <c r="O48" s="135"/>
    </row>
    <row r="49" spans="1:23" s="2" customFormat="1" ht="30" customHeight="1" thickBot="1" x14ac:dyDescent="0.2">
      <c r="A49" s="12"/>
      <c r="B49" s="51"/>
      <c r="C49" s="52"/>
      <c r="D49" s="17"/>
      <c r="E49" s="18"/>
      <c r="F49" s="17"/>
      <c r="G49" s="18"/>
      <c r="H49" s="17"/>
      <c r="I49" s="18"/>
      <c r="J49" s="17"/>
      <c r="K49" s="18"/>
      <c r="L49" s="18"/>
      <c r="M49" s="18"/>
      <c r="N49" s="18"/>
    </row>
    <row r="50" spans="1:23" s="2" customFormat="1" ht="13.9" customHeight="1" x14ac:dyDescent="0.15">
      <c r="A50" s="154">
        <v>13</v>
      </c>
      <c r="B50" s="139" t="s">
        <v>6</v>
      </c>
      <c r="C50" s="139" t="s">
        <v>2</v>
      </c>
      <c r="D50" s="157">
        <f>D46</f>
        <v>41023</v>
      </c>
      <c r="E50" s="158"/>
      <c r="F50" s="157">
        <f>F46</f>
        <v>41209</v>
      </c>
      <c r="G50" s="158"/>
      <c r="H50" s="157">
        <f>H46</f>
        <v>0</v>
      </c>
      <c r="I50" s="158"/>
      <c r="J50" s="157">
        <f>J46</f>
        <v>0</v>
      </c>
      <c r="K50" s="158"/>
      <c r="L50" s="147" t="s">
        <v>38</v>
      </c>
      <c r="M50" s="147" t="s">
        <v>13</v>
      </c>
      <c r="N50" s="147" t="s">
        <v>14</v>
      </c>
      <c r="O50" s="133" t="s">
        <v>18</v>
      </c>
    </row>
    <row r="51" spans="1:23" s="4" customFormat="1" ht="16.899999999999999" customHeight="1" x14ac:dyDescent="0.15">
      <c r="A51" s="155"/>
      <c r="B51" s="140"/>
      <c r="C51" s="140"/>
      <c r="D51" s="15" t="s">
        <v>4</v>
      </c>
      <c r="E51" s="16" t="s">
        <v>5</v>
      </c>
      <c r="F51" s="15" t="s">
        <v>4</v>
      </c>
      <c r="G51" s="16" t="s">
        <v>5</v>
      </c>
      <c r="H51" s="15" t="s">
        <v>4</v>
      </c>
      <c r="I51" s="16" t="s">
        <v>5</v>
      </c>
      <c r="J51" s="15" t="s">
        <v>4</v>
      </c>
      <c r="K51" s="16" t="s">
        <v>5</v>
      </c>
      <c r="L51" s="148"/>
      <c r="M51" s="149"/>
      <c r="N51" s="149"/>
      <c r="O51" s="134"/>
    </row>
    <row r="52" spans="1:23" s="2" customFormat="1" ht="24" customHeight="1" thickBot="1" x14ac:dyDescent="0.2">
      <c r="A52" s="156"/>
      <c r="B52" s="54"/>
      <c r="C52" s="55"/>
      <c r="D52" s="22"/>
      <c r="E52" s="23"/>
      <c r="F52" s="22"/>
      <c r="G52" s="23"/>
      <c r="H52" s="22"/>
      <c r="I52" s="23"/>
      <c r="J52" s="22"/>
      <c r="K52" s="23"/>
      <c r="L52" s="23">
        <f>INT(N52/0.8979)</f>
        <v>0</v>
      </c>
      <c r="M52" s="67">
        <f>L52-N52</f>
        <v>0</v>
      </c>
      <c r="N52" s="23">
        <f>SUM(E52,G52,I52,K52)</f>
        <v>0</v>
      </c>
      <c r="O52" s="135"/>
    </row>
    <row r="53" spans="1:23" s="2" customFormat="1" ht="30" customHeight="1" thickBot="1" x14ac:dyDescent="0.2">
      <c r="A53" s="12"/>
      <c r="B53" s="51"/>
      <c r="C53" s="52"/>
      <c r="D53" s="17"/>
      <c r="E53" s="18"/>
      <c r="F53" s="17"/>
      <c r="G53" s="18"/>
      <c r="H53" s="17"/>
      <c r="I53" s="18"/>
      <c r="J53" s="17"/>
      <c r="K53" s="18"/>
      <c r="L53" s="18"/>
      <c r="M53" s="18"/>
      <c r="N53" s="18"/>
    </row>
    <row r="54" spans="1:23" s="2" customFormat="1" ht="13.9" customHeight="1" x14ac:dyDescent="0.15">
      <c r="A54" s="154">
        <v>14</v>
      </c>
      <c r="B54" s="139" t="s">
        <v>6</v>
      </c>
      <c r="C54" s="139" t="s">
        <v>2</v>
      </c>
      <c r="D54" s="157">
        <f>D50</f>
        <v>41023</v>
      </c>
      <c r="E54" s="158"/>
      <c r="F54" s="157">
        <f>F50</f>
        <v>41209</v>
      </c>
      <c r="G54" s="158"/>
      <c r="H54" s="157">
        <f>H50</f>
        <v>0</v>
      </c>
      <c r="I54" s="158"/>
      <c r="J54" s="157">
        <f>J50</f>
        <v>0</v>
      </c>
      <c r="K54" s="158"/>
      <c r="L54" s="147" t="s">
        <v>38</v>
      </c>
      <c r="M54" s="147" t="s">
        <v>13</v>
      </c>
      <c r="N54" s="147" t="s">
        <v>14</v>
      </c>
      <c r="O54" s="133" t="s">
        <v>18</v>
      </c>
    </row>
    <row r="55" spans="1:23" s="4" customFormat="1" ht="16.899999999999999" customHeight="1" x14ac:dyDescent="0.15">
      <c r="A55" s="155"/>
      <c r="B55" s="140"/>
      <c r="C55" s="140"/>
      <c r="D55" s="15" t="s">
        <v>4</v>
      </c>
      <c r="E55" s="16" t="s">
        <v>5</v>
      </c>
      <c r="F55" s="15" t="s">
        <v>4</v>
      </c>
      <c r="G55" s="16" t="s">
        <v>5</v>
      </c>
      <c r="H55" s="15" t="s">
        <v>4</v>
      </c>
      <c r="I55" s="16" t="s">
        <v>5</v>
      </c>
      <c r="J55" s="15" t="s">
        <v>4</v>
      </c>
      <c r="K55" s="16" t="s">
        <v>5</v>
      </c>
      <c r="L55" s="148"/>
      <c r="M55" s="149"/>
      <c r="N55" s="149"/>
      <c r="O55" s="134"/>
    </row>
    <row r="56" spans="1:23" s="2" customFormat="1" ht="24" customHeight="1" thickBot="1" x14ac:dyDescent="0.2">
      <c r="A56" s="156"/>
      <c r="B56" s="54"/>
      <c r="C56" s="55"/>
      <c r="D56" s="22"/>
      <c r="E56" s="23"/>
      <c r="F56" s="22"/>
      <c r="G56" s="23"/>
      <c r="H56" s="22"/>
      <c r="I56" s="23"/>
      <c r="J56" s="22"/>
      <c r="K56" s="23"/>
      <c r="L56" s="23">
        <f>INT(N56/0.8979)</f>
        <v>0</v>
      </c>
      <c r="M56" s="67">
        <f>L56-N56</f>
        <v>0</v>
      </c>
      <c r="N56" s="23">
        <f>SUM(E56,G56,I56,K56)</f>
        <v>0</v>
      </c>
      <c r="O56" s="135"/>
    </row>
    <row r="57" spans="1:23" s="2" customFormat="1" ht="27" customHeight="1" thickBot="1" x14ac:dyDescent="0.2">
      <c r="A57" s="12"/>
      <c r="B57" s="51"/>
      <c r="C57" s="52"/>
      <c r="D57" s="17"/>
      <c r="E57" s="18"/>
      <c r="F57" s="17"/>
      <c r="G57" s="18"/>
      <c r="H57" s="17"/>
      <c r="I57" s="18"/>
      <c r="J57" s="17"/>
      <c r="K57" s="18"/>
      <c r="L57" s="18"/>
      <c r="M57" s="18"/>
      <c r="N57" s="18"/>
    </row>
    <row r="58" spans="1:23" s="2" customFormat="1" ht="13.9" customHeight="1" x14ac:dyDescent="0.15">
      <c r="A58" s="154">
        <v>15</v>
      </c>
      <c r="B58" s="139" t="s">
        <v>6</v>
      </c>
      <c r="C58" s="139" t="s">
        <v>2</v>
      </c>
      <c r="D58" s="157">
        <f>D54</f>
        <v>41023</v>
      </c>
      <c r="E58" s="158"/>
      <c r="F58" s="157">
        <f>F54</f>
        <v>41209</v>
      </c>
      <c r="G58" s="158"/>
      <c r="H58" s="157">
        <f>H54</f>
        <v>0</v>
      </c>
      <c r="I58" s="158"/>
      <c r="J58" s="157">
        <f>J54</f>
        <v>0</v>
      </c>
      <c r="K58" s="158"/>
      <c r="L58" s="147" t="s">
        <v>38</v>
      </c>
      <c r="M58" s="147" t="s">
        <v>13</v>
      </c>
      <c r="N58" s="147" t="s">
        <v>14</v>
      </c>
      <c r="O58" s="133" t="s">
        <v>18</v>
      </c>
      <c r="P58" s="3"/>
      <c r="Q58" s="3"/>
      <c r="R58" s="3"/>
      <c r="S58" s="3"/>
      <c r="T58" s="3"/>
      <c r="U58" s="3"/>
      <c r="V58" s="3"/>
      <c r="W58" s="3"/>
    </row>
    <row r="59" spans="1:23" s="4" customFormat="1" ht="16.899999999999999" customHeight="1" x14ac:dyDescent="0.15">
      <c r="A59" s="155"/>
      <c r="B59" s="140"/>
      <c r="C59" s="140"/>
      <c r="D59" s="15" t="s">
        <v>4</v>
      </c>
      <c r="E59" s="16" t="s">
        <v>5</v>
      </c>
      <c r="F59" s="15" t="s">
        <v>4</v>
      </c>
      <c r="G59" s="16" t="s">
        <v>5</v>
      </c>
      <c r="H59" s="15" t="s">
        <v>4</v>
      </c>
      <c r="I59" s="16" t="s">
        <v>5</v>
      </c>
      <c r="J59" s="15" t="s">
        <v>4</v>
      </c>
      <c r="K59" s="16" t="s">
        <v>5</v>
      </c>
      <c r="L59" s="148"/>
      <c r="M59" s="149"/>
      <c r="N59" s="149"/>
      <c r="O59" s="134"/>
      <c r="P59" s="3"/>
      <c r="Q59" s="3"/>
      <c r="R59" s="3"/>
      <c r="S59" s="3"/>
      <c r="T59" s="3"/>
      <c r="U59" s="3"/>
      <c r="V59" s="3"/>
      <c r="W59" s="3"/>
    </row>
    <row r="60" spans="1:23" s="2" customFormat="1" ht="24" customHeight="1" thickBot="1" x14ac:dyDescent="0.2">
      <c r="A60" s="156"/>
      <c r="B60" s="54"/>
      <c r="C60" s="55"/>
      <c r="D60" s="22"/>
      <c r="E60" s="23"/>
      <c r="F60" s="22"/>
      <c r="G60" s="23"/>
      <c r="H60" s="22"/>
      <c r="I60" s="23"/>
      <c r="J60" s="22"/>
      <c r="K60" s="38"/>
      <c r="L60" s="23">
        <f>INT(N60/0.8979)</f>
        <v>0</v>
      </c>
      <c r="M60" s="67">
        <f>L60-N60</f>
        <v>0</v>
      </c>
      <c r="N60" s="23">
        <f>SUM(E60,G60,I60,K60)</f>
        <v>0</v>
      </c>
      <c r="O60" s="135"/>
      <c r="P60" s="3"/>
      <c r="Q60" s="3"/>
      <c r="R60" s="3"/>
      <c r="S60" s="3"/>
      <c r="T60" s="3"/>
      <c r="U60" s="3"/>
      <c r="V60" s="3"/>
      <c r="W60" s="3"/>
    </row>
    <row r="61" spans="1:23" s="4" customFormat="1" ht="30" customHeight="1" thickBot="1" x14ac:dyDescent="0.2">
      <c r="A61"/>
      <c r="B61" s="49"/>
      <c r="C61" s="50"/>
      <c r="D61" s="20"/>
      <c r="E61" s="21"/>
      <c r="F61" s="20"/>
      <c r="G61" s="21"/>
      <c r="H61" s="20"/>
      <c r="I61" s="21"/>
      <c r="J61" s="20"/>
      <c r="K61" s="21"/>
      <c r="L61" s="21"/>
      <c r="M61" s="21"/>
      <c r="N61" s="21"/>
      <c r="S61" s="19"/>
    </row>
    <row r="62" spans="1:23" s="2" customFormat="1" ht="13.9" customHeight="1" x14ac:dyDescent="0.15">
      <c r="A62" s="154">
        <v>16</v>
      </c>
      <c r="B62" s="139" t="s">
        <v>6</v>
      </c>
      <c r="C62" s="139" t="s">
        <v>2</v>
      </c>
      <c r="D62" s="157">
        <f>D58</f>
        <v>41023</v>
      </c>
      <c r="E62" s="158"/>
      <c r="F62" s="157">
        <f>F58</f>
        <v>41209</v>
      </c>
      <c r="G62" s="158"/>
      <c r="H62" s="157">
        <f>H58</f>
        <v>0</v>
      </c>
      <c r="I62" s="158"/>
      <c r="J62" s="157">
        <f>J58</f>
        <v>0</v>
      </c>
      <c r="K62" s="158"/>
      <c r="L62" s="147" t="s">
        <v>38</v>
      </c>
      <c r="M62" s="147" t="s">
        <v>13</v>
      </c>
      <c r="N62" s="147" t="s">
        <v>14</v>
      </c>
      <c r="O62" s="133" t="s">
        <v>18</v>
      </c>
    </row>
    <row r="63" spans="1:23" s="4" customFormat="1" ht="16.899999999999999" customHeight="1" x14ac:dyDescent="0.15">
      <c r="A63" s="155"/>
      <c r="B63" s="140"/>
      <c r="C63" s="140"/>
      <c r="D63" s="15" t="s">
        <v>4</v>
      </c>
      <c r="E63" s="16" t="s">
        <v>5</v>
      </c>
      <c r="F63" s="15" t="s">
        <v>4</v>
      </c>
      <c r="G63" s="16" t="s">
        <v>5</v>
      </c>
      <c r="H63" s="15" t="s">
        <v>4</v>
      </c>
      <c r="I63" s="16" t="s">
        <v>5</v>
      </c>
      <c r="J63" s="15" t="s">
        <v>4</v>
      </c>
      <c r="K63" s="16" t="s">
        <v>5</v>
      </c>
      <c r="L63" s="148"/>
      <c r="M63" s="149"/>
      <c r="N63" s="149"/>
      <c r="O63" s="134"/>
    </row>
    <row r="64" spans="1:23" s="2" customFormat="1" ht="24" customHeight="1" thickBot="1" x14ac:dyDescent="0.2">
      <c r="A64" s="156"/>
      <c r="B64" s="54"/>
      <c r="C64" s="55"/>
      <c r="D64" s="22"/>
      <c r="E64" s="23"/>
      <c r="F64" s="22"/>
      <c r="G64" s="23"/>
      <c r="H64" s="22"/>
      <c r="I64" s="23"/>
      <c r="J64" s="22"/>
      <c r="K64" s="23"/>
      <c r="L64" s="23">
        <f>INT(N64/0.8979)</f>
        <v>0</v>
      </c>
      <c r="M64" s="67">
        <f>L64-N64</f>
        <v>0</v>
      </c>
      <c r="N64" s="23">
        <f>SUM(E64,G64,I64,K64)</f>
        <v>0</v>
      </c>
      <c r="O64" s="135"/>
    </row>
    <row r="65" spans="1:15" s="2" customFormat="1" ht="30" customHeight="1" thickBot="1" x14ac:dyDescent="0.2">
      <c r="A65" s="12"/>
      <c r="B65" s="51"/>
      <c r="C65" s="52"/>
      <c r="D65" s="17"/>
      <c r="E65" s="18"/>
      <c r="F65" s="17"/>
      <c r="G65" s="18"/>
      <c r="H65" s="17"/>
      <c r="I65" s="18"/>
      <c r="J65" s="17"/>
      <c r="K65" s="18"/>
      <c r="L65" s="18"/>
      <c r="M65" s="18"/>
      <c r="N65" s="18"/>
    </row>
    <row r="66" spans="1:15" s="2" customFormat="1" ht="13.9" customHeight="1" x14ac:dyDescent="0.15">
      <c r="A66" s="154">
        <v>17</v>
      </c>
      <c r="B66" s="139" t="s">
        <v>6</v>
      </c>
      <c r="C66" s="139" t="s">
        <v>2</v>
      </c>
      <c r="D66" s="157">
        <f>D62</f>
        <v>41023</v>
      </c>
      <c r="E66" s="158"/>
      <c r="F66" s="157">
        <f>F62</f>
        <v>41209</v>
      </c>
      <c r="G66" s="158"/>
      <c r="H66" s="157">
        <f>H62</f>
        <v>0</v>
      </c>
      <c r="I66" s="158"/>
      <c r="J66" s="157">
        <f>J62</f>
        <v>0</v>
      </c>
      <c r="K66" s="158"/>
      <c r="L66" s="147" t="s">
        <v>38</v>
      </c>
      <c r="M66" s="147" t="s">
        <v>13</v>
      </c>
      <c r="N66" s="147" t="s">
        <v>14</v>
      </c>
      <c r="O66" s="133" t="s">
        <v>18</v>
      </c>
    </row>
    <row r="67" spans="1:15" s="4" customFormat="1" ht="16.899999999999999" customHeight="1" x14ac:dyDescent="0.15">
      <c r="A67" s="155"/>
      <c r="B67" s="140"/>
      <c r="C67" s="140"/>
      <c r="D67" s="15" t="s">
        <v>4</v>
      </c>
      <c r="E67" s="16" t="s">
        <v>5</v>
      </c>
      <c r="F67" s="15" t="s">
        <v>4</v>
      </c>
      <c r="G67" s="16" t="s">
        <v>5</v>
      </c>
      <c r="H67" s="15" t="s">
        <v>4</v>
      </c>
      <c r="I67" s="16" t="s">
        <v>5</v>
      </c>
      <c r="J67" s="15" t="s">
        <v>4</v>
      </c>
      <c r="K67" s="16" t="s">
        <v>5</v>
      </c>
      <c r="L67" s="148"/>
      <c r="M67" s="149"/>
      <c r="N67" s="149"/>
      <c r="O67" s="134"/>
    </row>
    <row r="68" spans="1:15" s="2" customFormat="1" ht="24" customHeight="1" thickBot="1" x14ac:dyDescent="0.2">
      <c r="A68" s="156"/>
      <c r="B68" s="54"/>
      <c r="C68" s="55"/>
      <c r="D68" s="22"/>
      <c r="E68" s="23"/>
      <c r="F68" s="22"/>
      <c r="G68" s="23"/>
      <c r="H68" s="22"/>
      <c r="I68" s="23"/>
      <c r="J68" s="22"/>
      <c r="K68" s="23"/>
      <c r="L68" s="23">
        <f>INT(N68/0.8979)</f>
        <v>0</v>
      </c>
      <c r="M68" s="67">
        <f>L68-N68</f>
        <v>0</v>
      </c>
      <c r="N68" s="23">
        <f>SUM(E68,G68,I68,K68)</f>
        <v>0</v>
      </c>
      <c r="O68" s="135"/>
    </row>
    <row r="69" spans="1:15" s="2" customFormat="1" ht="30" customHeight="1" thickBot="1" x14ac:dyDescent="0.2">
      <c r="A69" s="12"/>
      <c r="B69" s="51"/>
      <c r="C69" s="52"/>
      <c r="D69" s="17"/>
      <c r="E69" s="18"/>
      <c r="F69" s="17"/>
      <c r="G69" s="18"/>
      <c r="H69" s="17"/>
      <c r="I69" s="18"/>
      <c r="J69" s="17"/>
      <c r="K69" s="18"/>
      <c r="L69" s="18"/>
      <c r="M69" s="18"/>
      <c r="N69" s="18"/>
    </row>
    <row r="70" spans="1:15" s="2" customFormat="1" ht="13.9" customHeight="1" x14ac:dyDescent="0.15">
      <c r="A70" s="154">
        <v>18</v>
      </c>
      <c r="B70" s="139" t="s">
        <v>6</v>
      </c>
      <c r="C70" s="139" t="s">
        <v>2</v>
      </c>
      <c r="D70" s="157">
        <f>D66</f>
        <v>41023</v>
      </c>
      <c r="E70" s="158"/>
      <c r="F70" s="157">
        <f>F66</f>
        <v>41209</v>
      </c>
      <c r="G70" s="158"/>
      <c r="H70" s="157">
        <f>H66</f>
        <v>0</v>
      </c>
      <c r="I70" s="158"/>
      <c r="J70" s="157">
        <f>J66</f>
        <v>0</v>
      </c>
      <c r="K70" s="158"/>
      <c r="L70" s="147" t="s">
        <v>38</v>
      </c>
      <c r="M70" s="147" t="s">
        <v>13</v>
      </c>
      <c r="N70" s="147" t="s">
        <v>14</v>
      </c>
      <c r="O70" s="133" t="s">
        <v>18</v>
      </c>
    </row>
    <row r="71" spans="1:15" s="4" customFormat="1" ht="16.899999999999999" customHeight="1" x14ac:dyDescent="0.15">
      <c r="A71" s="155"/>
      <c r="B71" s="140"/>
      <c r="C71" s="140"/>
      <c r="D71" s="15" t="s">
        <v>4</v>
      </c>
      <c r="E71" s="16" t="s">
        <v>5</v>
      </c>
      <c r="F71" s="15" t="s">
        <v>4</v>
      </c>
      <c r="G71" s="16" t="s">
        <v>5</v>
      </c>
      <c r="H71" s="15" t="s">
        <v>4</v>
      </c>
      <c r="I71" s="16" t="s">
        <v>5</v>
      </c>
      <c r="J71" s="15" t="s">
        <v>4</v>
      </c>
      <c r="K71" s="16" t="s">
        <v>5</v>
      </c>
      <c r="L71" s="148"/>
      <c r="M71" s="149"/>
      <c r="N71" s="149"/>
      <c r="O71" s="134"/>
    </row>
    <row r="72" spans="1:15" s="2" customFormat="1" ht="24" customHeight="1" thickBot="1" x14ac:dyDescent="0.2">
      <c r="A72" s="156"/>
      <c r="B72" s="54"/>
      <c r="C72" s="55"/>
      <c r="D72" s="22"/>
      <c r="E72" s="23"/>
      <c r="F72" s="22"/>
      <c r="G72" s="38"/>
      <c r="H72" s="22"/>
      <c r="I72" s="23"/>
      <c r="J72" s="22"/>
      <c r="K72" s="23"/>
      <c r="L72" s="23">
        <f>INT(N72/0.8979)</f>
        <v>0</v>
      </c>
      <c r="M72" s="67">
        <f>L72-N72</f>
        <v>0</v>
      </c>
      <c r="N72" s="23">
        <f>SUM(E72,G72,I72,K72)</f>
        <v>0</v>
      </c>
      <c r="O72" s="135"/>
    </row>
    <row r="73" spans="1:15" s="2" customFormat="1" ht="30" customHeight="1" thickBot="1" x14ac:dyDescent="0.2">
      <c r="A73" s="12"/>
      <c r="B73" s="51"/>
      <c r="C73" s="52"/>
      <c r="D73" s="17"/>
      <c r="E73" s="18"/>
      <c r="F73" s="17"/>
      <c r="G73" s="18"/>
      <c r="H73" s="17"/>
      <c r="I73" s="18"/>
      <c r="J73" s="17"/>
      <c r="K73" s="18"/>
      <c r="L73" s="18"/>
      <c r="M73" s="18"/>
      <c r="N73" s="18"/>
    </row>
    <row r="74" spans="1:15" s="2" customFormat="1" ht="13.9" customHeight="1" x14ac:dyDescent="0.15">
      <c r="A74" s="154">
        <v>19</v>
      </c>
      <c r="B74" s="139" t="s">
        <v>6</v>
      </c>
      <c r="C74" s="139" t="s">
        <v>2</v>
      </c>
      <c r="D74" s="157">
        <f>D70</f>
        <v>41023</v>
      </c>
      <c r="E74" s="158"/>
      <c r="F74" s="157">
        <f>F70</f>
        <v>41209</v>
      </c>
      <c r="G74" s="158"/>
      <c r="H74" s="157">
        <f>H70</f>
        <v>0</v>
      </c>
      <c r="I74" s="158"/>
      <c r="J74" s="157">
        <f>J70</f>
        <v>0</v>
      </c>
      <c r="K74" s="158"/>
      <c r="L74" s="147" t="s">
        <v>38</v>
      </c>
      <c r="M74" s="147" t="s">
        <v>13</v>
      </c>
      <c r="N74" s="147" t="s">
        <v>14</v>
      </c>
      <c r="O74" s="133" t="s">
        <v>18</v>
      </c>
    </row>
    <row r="75" spans="1:15" s="4" customFormat="1" ht="16.899999999999999" customHeight="1" x14ac:dyDescent="0.15">
      <c r="A75" s="155"/>
      <c r="B75" s="140"/>
      <c r="C75" s="140"/>
      <c r="D75" s="15" t="s">
        <v>4</v>
      </c>
      <c r="E75" s="16" t="s">
        <v>5</v>
      </c>
      <c r="F75" s="15" t="s">
        <v>4</v>
      </c>
      <c r="G75" s="16" t="s">
        <v>5</v>
      </c>
      <c r="H75" s="15" t="s">
        <v>4</v>
      </c>
      <c r="I75" s="16" t="s">
        <v>5</v>
      </c>
      <c r="J75" s="15" t="s">
        <v>4</v>
      </c>
      <c r="K75" s="16" t="s">
        <v>5</v>
      </c>
      <c r="L75" s="148"/>
      <c r="M75" s="149"/>
      <c r="N75" s="149"/>
      <c r="O75" s="134"/>
    </row>
    <row r="76" spans="1:15" s="2" customFormat="1" ht="24" customHeight="1" thickBot="1" x14ac:dyDescent="0.2">
      <c r="A76" s="156"/>
      <c r="B76" s="54"/>
      <c r="C76" s="55"/>
      <c r="D76" s="22"/>
      <c r="E76" s="23"/>
      <c r="F76" s="22"/>
      <c r="G76" s="38"/>
      <c r="H76" s="22"/>
      <c r="I76" s="23"/>
      <c r="J76" s="22"/>
      <c r="K76" s="38"/>
      <c r="L76" s="23">
        <f>INT(N76/0.8979)</f>
        <v>0</v>
      </c>
      <c r="M76" s="67">
        <f>L76-N76</f>
        <v>0</v>
      </c>
      <c r="N76" s="23">
        <f>SUM(E76,G76,I76,K76)</f>
        <v>0</v>
      </c>
      <c r="O76" s="135"/>
    </row>
    <row r="77" spans="1:15" s="2" customFormat="1" ht="30" customHeight="1" thickBot="1" x14ac:dyDescent="0.2">
      <c r="A77" s="12"/>
      <c r="B77" s="53"/>
      <c r="C77" s="12"/>
      <c r="D77" s="17"/>
      <c r="E77" s="18"/>
      <c r="F77" s="17"/>
      <c r="G77" s="18"/>
      <c r="H77" s="17"/>
      <c r="I77" s="18"/>
      <c r="J77" s="17"/>
      <c r="K77" s="18"/>
      <c r="L77" s="18"/>
      <c r="M77" s="18"/>
      <c r="N77" s="18"/>
    </row>
    <row r="78" spans="1:15" s="2" customFormat="1" ht="13.9" customHeight="1" x14ac:dyDescent="0.15">
      <c r="A78" s="154">
        <v>20</v>
      </c>
      <c r="B78" s="139" t="s">
        <v>6</v>
      </c>
      <c r="C78" s="139" t="s">
        <v>2</v>
      </c>
      <c r="D78" s="157">
        <f>D74</f>
        <v>41023</v>
      </c>
      <c r="E78" s="158"/>
      <c r="F78" s="157">
        <f>F74</f>
        <v>41209</v>
      </c>
      <c r="G78" s="158"/>
      <c r="H78" s="157">
        <f>H74</f>
        <v>0</v>
      </c>
      <c r="I78" s="158"/>
      <c r="J78" s="157">
        <f>J74</f>
        <v>0</v>
      </c>
      <c r="K78" s="158"/>
      <c r="L78" s="147" t="s">
        <v>38</v>
      </c>
      <c r="M78" s="147" t="s">
        <v>13</v>
      </c>
      <c r="N78" s="147" t="s">
        <v>14</v>
      </c>
      <c r="O78" s="133" t="s">
        <v>18</v>
      </c>
    </row>
    <row r="79" spans="1:15" s="4" customFormat="1" ht="16.899999999999999" customHeight="1" x14ac:dyDescent="0.15">
      <c r="A79" s="155"/>
      <c r="B79" s="140"/>
      <c r="C79" s="140"/>
      <c r="D79" s="15" t="s">
        <v>4</v>
      </c>
      <c r="E79" s="16" t="s">
        <v>5</v>
      </c>
      <c r="F79" s="15" t="s">
        <v>4</v>
      </c>
      <c r="G79" s="16" t="s">
        <v>5</v>
      </c>
      <c r="H79" s="15" t="s">
        <v>4</v>
      </c>
      <c r="I79" s="16" t="s">
        <v>5</v>
      </c>
      <c r="J79" s="15" t="s">
        <v>4</v>
      </c>
      <c r="K79" s="16" t="s">
        <v>5</v>
      </c>
      <c r="L79" s="148"/>
      <c r="M79" s="149"/>
      <c r="N79" s="149"/>
      <c r="O79" s="134"/>
    </row>
    <row r="80" spans="1:15" s="2" customFormat="1" ht="24" customHeight="1" thickBot="1" x14ac:dyDescent="0.2">
      <c r="A80" s="156"/>
      <c r="B80" s="54"/>
      <c r="C80" s="55"/>
      <c r="D80" s="22"/>
      <c r="E80" s="23"/>
      <c r="F80" s="22"/>
      <c r="G80" s="23"/>
      <c r="H80" s="22"/>
      <c r="I80" s="23"/>
      <c r="J80" s="22"/>
      <c r="K80" s="38"/>
      <c r="L80" s="23">
        <f>INT(N80/0.8979)</f>
        <v>0</v>
      </c>
      <c r="M80" s="67">
        <f>L80-N80</f>
        <v>0</v>
      </c>
      <c r="N80" s="23">
        <f>SUM(E80,G80,I80,K80)</f>
        <v>0</v>
      </c>
      <c r="O80" s="135"/>
    </row>
    <row r="81" spans="1:15" s="2" customFormat="1" ht="30" customHeight="1" thickBot="1" x14ac:dyDescent="0.2">
      <c r="A81" s="12"/>
      <c r="B81" s="51"/>
      <c r="C81" s="52"/>
      <c r="D81" s="17"/>
      <c r="E81" s="18"/>
      <c r="F81" s="17"/>
      <c r="G81" s="18"/>
      <c r="H81" s="17"/>
      <c r="I81" s="18"/>
      <c r="J81" s="17"/>
      <c r="K81" s="18"/>
      <c r="L81" s="18"/>
      <c r="M81" s="18"/>
      <c r="N81" s="18"/>
    </row>
    <row r="82" spans="1:15" s="2" customFormat="1" ht="13.9" customHeight="1" x14ac:dyDescent="0.15">
      <c r="A82" s="154">
        <v>21</v>
      </c>
      <c r="B82" s="139" t="s">
        <v>6</v>
      </c>
      <c r="C82" s="139" t="s">
        <v>2</v>
      </c>
      <c r="D82" s="157">
        <f>D78</f>
        <v>41023</v>
      </c>
      <c r="E82" s="158"/>
      <c r="F82" s="157">
        <f>F78</f>
        <v>41209</v>
      </c>
      <c r="G82" s="158"/>
      <c r="H82" s="157">
        <f>H78</f>
        <v>0</v>
      </c>
      <c r="I82" s="158"/>
      <c r="J82" s="157">
        <f>J78</f>
        <v>0</v>
      </c>
      <c r="K82" s="158"/>
      <c r="L82" s="147" t="s">
        <v>38</v>
      </c>
      <c r="M82" s="147" t="s">
        <v>13</v>
      </c>
      <c r="N82" s="147" t="s">
        <v>14</v>
      </c>
      <c r="O82" s="133" t="s">
        <v>18</v>
      </c>
    </row>
    <row r="83" spans="1:15" s="4" customFormat="1" ht="16.899999999999999" customHeight="1" x14ac:dyDescent="0.15">
      <c r="A83" s="155"/>
      <c r="B83" s="140"/>
      <c r="C83" s="140"/>
      <c r="D83" s="15" t="s">
        <v>4</v>
      </c>
      <c r="E83" s="16" t="s">
        <v>5</v>
      </c>
      <c r="F83" s="15" t="s">
        <v>4</v>
      </c>
      <c r="G83" s="16" t="s">
        <v>5</v>
      </c>
      <c r="H83" s="15" t="s">
        <v>4</v>
      </c>
      <c r="I83" s="16" t="s">
        <v>5</v>
      </c>
      <c r="J83" s="15" t="s">
        <v>4</v>
      </c>
      <c r="K83" s="16" t="s">
        <v>5</v>
      </c>
      <c r="L83" s="148"/>
      <c r="M83" s="149"/>
      <c r="N83" s="149"/>
      <c r="O83" s="134"/>
    </row>
    <row r="84" spans="1:15" s="2" customFormat="1" ht="24" customHeight="1" thickBot="1" x14ac:dyDescent="0.2">
      <c r="A84" s="156"/>
      <c r="B84" s="54"/>
      <c r="C84" s="55"/>
      <c r="D84" s="22"/>
      <c r="E84" s="23"/>
      <c r="F84" s="22"/>
      <c r="G84" s="23"/>
      <c r="H84" s="22"/>
      <c r="I84" s="23"/>
      <c r="J84" s="22"/>
      <c r="K84" s="23"/>
      <c r="L84" s="23">
        <f>INT(N84/0.8979)</f>
        <v>0</v>
      </c>
      <c r="M84" s="67">
        <f>L84-N84</f>
        <v>0</v>
      </c>
      <c r="N84" s="23">
        <f>SUM(E84,G84,I84,K84)</f>
        <v>0</v>
      </c>
      <c r="O84" s="135"/>
    </row>
    <row r="85" spans="1:15" s="2" customFormat="1" ht="30" customHeight="1" thickBot="1" x14ac:dyDescent="0.2">
      <c r="A85" s="12"/>
      <c r="B85" s="51"/>
      <c r="C85" s="52"/>
      <c r="D85" s="17"/>
      <c r="E85" s="18"/>
      <c r="F85" s="17"/>
      <c r="G85" s="18"/>
      <c r="H85" s="17"/>
      <c r="I85" s="18"/>
      <c r="J85" s="17"/>
      <c r="K85" s="18"/>
      <c r="L85" s="18"/>
      <c r="M85" s="18"/>
      <c r="N85" s="18"/>
    </row>
    <row r="86" spans="1:15" s="2" customFormat="1" ht="13.9" customHeight="1" x14ac:dyDescent="0.15">
      <c r="A86" s="154">
        <v>22</v>
      </c>
      <c r="B86" s="139" t="s">
        <v>6</v>
      </c>
      <c r="C86" s="139" t="s">
        <v>2</v>
      </c>
      <c r="D86" s="157">
        <f>D82</f>
        <v>41023</v>
      </c>
      <c r="E86" s="158"/>
      <c r="F86" s="157">
        <f>F82</f>
        <v>41209</v>
      </c>
      <c r="G86" s="158"/>
      <c r="H86" s="157">
        <f>H82</f>
        <v>0</v>
      </c>
      <c r="I86" s="158"/>
      <c r="J86" s="157">
        <f>J82</f>
        <v>0</v>
      </c>
      <c r="K86" s="158"/>
      <c r="L86" s="147" t="s">
        <v>38</v>
      </c>
      <c r="M86" s="147" t="s">
        <v>13</v>
      </c>
      <c r="N86" s="147" t="s">
        <v>14</v>
      </c>
      <c r="O86" s="133" t="s">
        <v>18</v>
      </c>
    </row>
    <row r="87" spans="1:15" s="4" customFormat="1" ht="16.899999999999999" customHeight="1" x14ac:dyDescent="0.15">
      <c r="A87" s="155"/>
      <c r="B87" s="140"/>
      <c r="C87" s="140"/>
      <c r="D87" s="15" t="s">
        <v>4</v>
      </c>
      <c r="E87" s="16" t="s">
        <v>5</v>
      </c>
      <c r="F87" s="15" t="s">
        <v>4</v>
      </c>
      <c r="G87" s="16" t="s">
        <v>5</v>
      </c>
      <c r="H87" s="15" t="s">
        <v>4</v>
      </c>
      <c r="I87" s="16" t="s">
        <v>5</v>
      </c>
      <c r="J87" s="15" t="s">
        <v>4</v>
      </c>
      <c r="K87" s="16" t="s">
        <v>5</v>
      </c>
      <c r="L87" s="148"/>
      <c r="M87" s="149"/>
      <c r="N87" s="149"/>
      <c r="O87" s="134"/>
    </row>
    <row r="88" spans="1:15" s="2" customFormat="1" ht="24" customHeight="1" thickBot="1" x14ac:dyDescent="0.2">
      <c r="A88" s="156"/>
      <c r="B88" s="54"/>
      <c r="C88" s="55"/>
      <c r="D88" s="22"/>
      <c r="E88" s="23"/>
      <c r="F88" s="22"/>
      <c r="G88" s="23"/>
      <c r="H88" s="22"/>
      <c r="I88" s="23"/>
      <c r="J88" s="22"/>
      <c r="K88" s="23"/>
      <c r="L88" s="23">
        <f>INT(N88/0.8979)</f>
        <v>0</v>
      </c>
      <c r="M88" s="67">
        <f>L88-N88</f>
        <v>0</v>
      </c>
      <c r="N88" s="23">
        <f>SUM(E88,G88,I88,K88)</f>
        <v>0</v>
      </c>
      <c r="O88" s="135"/>
    </row>
    <row r="89" spans="1:15" ht="30" customHeight="1" thickBot="1" x14ac:dyDescent="0.2"/>
    <row r="90" spans="1:15" ht="14.1" customHeight="1" x14ac:dyDescent="0.15">
      <c r="A90" s="154">
        <v>23</v>
      </c>
      <c r="B90" s="139" t="s">
        <v>6</v>
      </c>
      <c r="C90" s="139" t="s">
        <v>2</v>
      </c>
      <c r="D90" s="157">
        <f>D86</f>
        <v>41023</v>
      </c>
      <c r="E90" s="158"/>
      <c r="F90" s="157">
        <f>F86</f>
        <v>41209</v>
      </c>
      <c r="G90" s="158"/>
      <c r="H90" s="157">
        <f>H86</f>
        <v>0</v>
      </c>
      <c r="I90" s="158"/>
      <c r="J90" s="157">
        <f>J86</f>
        <v>0</v>
      </c>
      <c r="K90" s="158"/>
      <c r="L90" s="147" t="s">
        <v>38</v>
      </c>
      <c r="M90" s="147" t="s">
        <v>13</v>
      </c>
      <c r="N90" s="147" t="s">
        <v>14</v>
      </c>
      <c r="O90" s="133" t="s">
        <v>18</v>
      </c>
    </row>
    <row r="91" spans="1:15" ht="17.100000000000001" customHeight="1" x14ac:dyDescent="0.15">
      <c r="A91" s="155"/>
      <c r="B91" s="140"/>
      <c r="C91" s="140"/>
      <c r="D91" s="15" t="s">
        <v>4</v>
      </c>
      <c r="E91" s="16" t="s">
        <v>5</v>
      </c>
      <c r="F91" s="15" t="s">
        <v>4</v>
      </c>
      <c r="G91" s="16" t="s">
        <v>5</v>
      </c>
      <c r="H91" s="15" t="s">
        <v>4</v>
      </c>
      <c r="I91" s="16" t="s">
        <v>5</v>
      </c>
      <c r="J91" s="15" t="s">
        <v>4</v>
      </c>
      <c r="K91" s="16" t="s">
        <v>5</v>
      </c>
      <c r="L91" s="148"/>
      <c r="M91" s="149"/>
      <c r="N91" s="149"/>
      <c r="O91" s="134"/>
    </row>
    <row r="92" spans="1:15" ht="24" customHeight="1" thickBot="1" x14ac:dyDescent="0.2">
      <c r="A92" s="156"/>
      <c r="B92" s="54"/>
      <c r="C92" s="55"/>
      <c r="D92" s="22"/>
      <c r="E92" s="38"/>
      <c r="F92" s="22"/>
      <c r="G92" s="23"/>
      <c r="H92" s="22"/>
      <c r="I92" s="23"/>
      <c r="J92" s="22"/>
      <c r="K92" s="23"/>
      <c r="L92" s="23">
        <f>INT(N92/0.8979)</f>
        <v>0</v>
      </c>
      <c r="M92" s="67">
        <f>L92-N92</f>
        <v>0</v>
      </c>
      <c r="N92" s="23">
        <f>SUM(E92,G92,I92,K92)</f>
        <v>0</v>
      </c>
      <c r="O92" s="135"/>
    </row>
    <row r="93" spans="1:15" ht="30" customHeight="1" thickBot="1" x14ac:dyDescent="0.2">
      <c r="A93" s="12"/>
      <c r="B93" s="51"/>
      <c r="C93" s="52"/>
      <c r="D93" s="17"/>
      <c r="E93" s="18"/>
      <c r="F93" s="17"/>
      <c r="G93" s="18"/>
      <c r="H93" s="17"/>
      <c r="I93" s="18"/>
      <c r="J93" s="17"/>
      <c r="K93" s="18"/>
      <c r="L93" s="18"/>
      <c r="M93" s="18"/>
      <c r="N93" s="18"/>
      <c r="O93" s="2"/>
    </row>
    <row r="94" spans="1:15" ht="14.1" customHeight="1" x14ac:dyDescent="0.15">
      <c r="A94" s="154">
        <v>24</v>
      </c>
      <c r="B94" s="139" t="s">
        <v>6</v>
      </c>
      <c r="C94" s="139" t="s">
        <v>2</v>
      </c>
      <c r="D94" s="157">
        <f>D90</f>
        <v>41023</v>
      </c>
      <c r="E94" s="158"/>
      <c r="F94" s="157">
        <f>F90</f>
        <v>41209</v>
      </c>
      <c r="G94" s="158"/>
      <c r="H94" s="157">
        <f>H90</f>
        <v>0</v>
      </c>
      <c r="I94" s="158"/>
      <c r="J94" s="157">
        <f>J90</f>
        <v>0</v>
      </c>
      <c r="K94" s="158"/>
      <c r="L94" s="147" t="s">
        <v>38</v>
      </c>
      <c r="M94" s="147" t="s">
        <v>13</v>
      </c>
      <c r="N94" s="147" t="s">
        <v>14</v>
      </c>
      <c r="O94" s="133" t="s">
        <v>18</v>
      </c>
    </row>
    <row r="95" spans="1:15" ht="17.100000000000001" customHeight="1" x14ac:dyDescent="0.15">
      <c r="A95" s="155"/>
      <c r="B95" s="140"/>
      <c r="C95" s="140"/>
      <c r="D95" s="15" t="s">
        <v>4</v>
      </c>
      <c r="E95" s="16" t="s">
        <v>5</v>
      </c>
      <c r="F95" s="15" t="s">
        <v>4</v>
      </c>
      <c r="G95" s="16" t="s">
        <v>5</v>
      </c>
      <c r="H95" s="15" t="s">
        <v>4</v>
      </c>
      <c r="I95" s="16" t="s">
        <v>5</v>
      </c>
      <c r="J95" s="15" t="s">
        <v>4</v>
      </c>
      <c r="K95" s="16" t="s">
        <v>5</v>
      </c>
      <c r="L95" s="148"/>
      <c r="M95" s="149"/>
      <c r="N95" s="149"/>
      <c r="O95" s="134"/>
    </row>
    <row r="96" spans="1:15" ht="24" customHeight="1" thickBot="1" x14ac:dyDescent="0.2">
      <c r="A96" s="156"/>
      <c r="B96" s="54"/>
      <c r="C96" s="55"/>
      <c r="D96" s="22"/>
      <c r="E96" s="38"/>
      <c r="F96" s="22"/>
      <c r="G96" s="23"/>
      <c r="H96" s="22"/>
      <c r="I96" s="23"/>
      <c r="J96" s="22"/>
      <c r="K96" s="23"/>
      <c r="L96" s="23">
        <f>INT(N96/0.8979)</f>
        <v>0</v>
      </c>
      <c r="M96" s="67">
        <f>L96-N96</f>
        <v>0</v>
      </c>
      <c r="N96" s="23">
        <f>SUM(E96,G96,I96,K96)</f>
        <v>0</v>
      </c>
      <c r="O96" s="135"/>
    </row>
    <row r="97" spans="1:15" ht="30" customHeight="1" thickBot="1" x14ac:dyDescent="0.2"/>
    <row r="98" spans="1:15" ht="14.1" customHeight="1" x14ac:dyDescent="0.15">
      <c r="A98" s="154">
        <v>25</v>
      </c>
      <c r="B98" s="139" t="s">
        <v>6</v>
      </c>
      <c r="C98" s="139" t="s">
        <v>2</v>
      </c>
      <c r="D98" s="157">
        <f>D94</f>
        <v>41023</v>
      </c>
      <c r="E98" s="158"/>
      <c r="F98" s="157">
        <f>F94</f>
        <v>41209</v>
      </c>
      <c r="G98" s="158"/>
      <c r="H98" s="157">
        <f>H94</f>
        <v>0</v>
      </c>
      <c r="I98" s="158"/>
      <c r="J98" s="157">
        <f>J94</f>
        <v>0</v>
      </c>
      <c r="K98" s="158"/>
      <c r="L98" s="147" t="s">
        <v>38</v>
      </c>
      <c r="M98" s="147" t="s">
        <v>13</v>
      </c>
      <c r="N98" s="147" t="s">
        <v>14</v>
      </c>
      <c r="O98" s="133" t="s">
        <v>18</v>
      </c>
    </row>
    <row r="99" spans="1:15" ht="17.100000000000001" customHeight="1" x14ac:dyDescent="0.15">
      <c r="A99" s="155"/>
      <c r="B99" s="140"/>
      <c r="C99" s="140"/>
      <c r="D99" s="15" t="s">
        <v>4</v>
      </c>
      <c r="E99" s="16" t="s">
        <v>5</v>
      </c>
      <c r="F99" s="15" t="s">
        <v>4</v>
      </c>
      <c r="G99" s="16" t="s">
        <v>5</v>
      </c>
      <c r="H99" s="15" t="s">
        <v>4</v>
      </c>
      <c r="I99" s="16" t="s">
        <v>5</v>
      </c>
      <c r="J99" s="15" t="s">
        <v>4</v>
      </c>
      <c r="K99" s="16" t="s">
        <v>5</v>
      </c>
      <c r="L99" s="148"/>
      <c r="M99" s="149"/>
      <c r="N99" s="149"/>
      <c r="O99" s="134"/>
    </row>
    <row r="100" spans="1:15" ht="24" customHeight="1" thickBot="1" x14ac:dyDescent="0.2">
      <c r="A100" s="156"/>
      <c r="B100" s="54"/>
      <c r="C100" s="55"/>
      <c r="D100" s="22"/>
      <c r="E100" s="38"/>
      <c r="F100" s="22"/>
      <c r="G100" s="23"/>
      <c r="H100" s="22"/>
      <c r="I100" s="23"/>
      <c r="J100" s="22"/>
      <c r="K100" s="23"/>
      <c r="L100" s="23">
        <f>INT(N100/0.8979)</f>
        <v>0</v>
      </c>
      <c r="M100" s="67">
        <f>L100-N100</f>
        <v>0</v>
      </c>
      <c r="N100" s="23">
        <f>SUM(E100,G100,I100,K100)</f>
        <v>0</v>
      </c>
      <c r="O100" s="135"/>
    </row>
    <row r="101" spans="1:15" ht="30" customHeight="1" thickBot="1" x14ac:dyDescent="0.2"/>
    <row r="102" spans="1:15" ht="14.1" customHeight="1" x14ac:dyDescent="0.15">
      <c r="A102" s="154">
        <v>26</v>
      </c>
      <c r="B102" s="139" t="s">
        <v>6</v>
      </c>
      <c r="C102" s="139" t="s">
        <v>2</v>
      </c>
      <c r="D102" s="157">
        <f>D98</f>
        <v>41023</v>
      </c>
      <c r="E102" s="158"/>
      <c r="F102" s="157">
        <f>F98</f>
        <v>41209</v>
      </c>
      <c r="G102" s="158"/>
      <c r="H102" s="157">
        <f>H98</f>
        <v>0</v>
      </c>
      <c r="I102" s="158"/>
      <c r="J102" s="157">
        <f>J98</f>
        <v>0</v>
      </c>
      <c r="K102" s="158"/>
      <c r="L102" s="147" t="s">
        <v>38</v>
      </c>
      <c r="M102" s="147" t="s">
        <v>13</v>
      </c>
      <c r="N102" s="147" t="s">
        <v>14</v>
      </c>
      <c r="O102" s="133" t="s">
        <v>18</v>
      </c>
    </row>
    <row r="103" spans="1:15" ht="17.100000000000001" customHeight="1" x14ac:dyDescent="0.15">
      <c r="A103" s="155"/>
      <c r="B103" s="140"/>
      <c r="C103" s="140"/>
      <c r="D103" s="15" t="s">
        <v>4</v>
      </c>
      <c r="E103" s="16" t="s">
        <v>5</v>
      </c>
      <c r="F103" s="15" t="s">
        <v>4</v>
      </c>
      <c r="G103" s="16" t="s">
        <v>5</v>
      </c>
      <c r="H103" s="15" t="s">
        <v>4</v>
      </c>
      <c r="I103" s="16" t="s">
        <v>5</v>
      </c>
      <c r="J103" s="15" t="s">
        <v>4</v>
      </c>
      <c r="K103" s="16" t="s">
        <v>5</v>
      </c>
      <c r="L103" s="148"/>
      <c r="M103" s="149"/>
      <c r="N103" s="149"/>
      <c r="O103" s="134"/>
    </row>
    <row r="104" spans="1:15" ht="24" customHeight="1" thickBot="1" x14ac:dyDescent="0.2">
      <c r="A104" s="156"/>
      <c r="B104" s="54"/>
      <c r="C104" s="55"/>
      <c r="D104" s="22"/>
      <c r="E104" s="38"/>
      <c r="F104" s="22"/>
      <c r="G104" s="23"/>
      <c r="H104" s="22"/>
      <c r="I104" s="23"/>
      <c r="J104" s="22"/>
      <c r="K104" s="23"/>
      <c r="L104" s="23">
        <f>INT(N104/0.8979)</f>
        <v>0</v>
      </c>
      <c r="M104" s="67">
        <f>L104-N104</f>
        <v>0</v>
      </c>
      <c r="N104" s="23">
        <f>SUM(E104,G104,I104,K104)</f>
        <v>0</v>
      </c>
      <c r="O104" s="135"/>
    </row>
    <row r="105" spans="1:15" ht="30" customHeight="1" x14ac:dyDescent="0.15"/>
  </sheetData>
  <sheetProtection selectLockedCells="1" selectUnlockedCells="1"/>
  <mergeCells count="287">
    <mergeCell ref="B1:G1"/>
    <mergeCell ref="M90:M91"/>
    <mergeCell ref="L94:L95"/>
    <mergeCell ref="L98:L99"/>
    <mergeCell ref="H70:I70"/>
    <mergeCell ref="M30:M31"/>
    <mergeCell ref="M34:M35"/>
    <mergeCell ref="M38:M39"/>
    <mergeCell ref="M42:M43"/>
    <mergeCell ref="M62:M63"/>
    <mergeCell ref="L2:L3"/>
    <mergeCell ref="L6:L7"/>
    <mergeCell ref="L10:L11"/>
    <mergeCell ref="L14:L15"/>
    <mergeCell ref="L18:L19"/>
    <mergeCell ref="L22:L23"/>
    <mergeCell ref="M66:M67"/>
    <mergeCell ref="M70:M71"/>
    <mergeCell ref="M74:M75"/>
    <mergeCell ref="L42:L43"/>
    <mergeCell ref="L46:L47"/>
    <mergeCell ref="L54:L55"/>
    <mergeCell ref="L58:L59"/>
    <mergeCell ref="L62:L63"/>
    <mergeCell ref="N2:N3"/>
    <mergeCell ref="N6:N7"/>
    <mergeCell ref="N10:N11"/>
    <mergeCell ref="N14:N15"/>
    <mergeCell ref="N18:N19"/>
    <mergeCell ref="N22:N23"/>
    <mergeCell ref="N26:N27"/>
    <mergeCell ref="N30:N31"/>
    <mergeCell ref="N34:N35"/>
    <mergeCell ref="D94:E94"/>
    <mergeCell ref="O90:O92"/>
    <mergeCell ref="A98:A100"/>
    <mergeCell ref="M98:M99"/>
    <mergeCell ref="A2:A4"/>
    <mergeCell ref="A6:A8"/>
    <mergeCell ref="A14:A16"/>
    <mergeCell ref="A18:A20"/>
    <mergeCell ref="A22:A24"/>
    <mergeCell ref="A26:A28"/>
    <mergeCell ref="A30:A32"/>
    <mergeCell ref="A66:A68"/>
    <mergeCell ref="A70:A72"/>
    <mergeCell ref="A74:A76"/>
    <mergeCell ref="A78:A80"/>
    <mergeCell ref="A82:A84"/>
    <mergeCell ref="A54:A56"/>
    <mergeCell ref="A58:A60"/>
    <mergeCell ref="A34:A36"/>
    <mergeCell ref="A38:A40"/>
    <mergeCell ref="A94:A96"/>
    <mergeCell ref="M2:M3"/>
    <mergeCell ref="M6:M7"/>
    <mergeCell ref="M10:M11"/>
    <mergeCell ref="A86:A88"/>
    <mergeCell ref="A90:A92"/>
    <mergeCell ref="B90:B91"/>
    <mergeCell ref="C90:C91"/>
    <mergeCell ref="D90:E90"/>
    <mergeCell ref="O94:O96"/>
    <mergeCell ref="F90:G90"/>
    <mergeCell ref="B98:B99"/>
    <mergeCell ref="C98:C99"/>
    <mergeCell ref="D98:E98"/>
    <mergeCell ref="F94:G94"/>
    <mergeCell ref="H94:I94"/>
    <mergeCell ref="J94:K94"/>
    <mergeCell ref="O98:O100"/>
    <mergeCell ref="F98:G98"/>
    <mergeCell ref="H98:I98"/>
    <mergeCell ref="J98:K98"/>
    <mergeCell ref="N98:N99"/>
    <mergeCell ref="N90:N91"/>
    <mergeCell ref="N94:N95"/>
    <mergeCell ref="M94:M95"/>
    <mergeCell ref="L90:L91"/>
    <mergeCell ref="B94:B95"/>
    <mergeCell ref="C94:C95"/>
    <mergeCell ref="N42:N43"/>
    <mergeCell ref="N46:N47"/>
    <mergeCell ref="N54:N55"/>
    <mergeCell ref="A42:A44"/>
    <mergeCell ref="A46:A48"/>
    <mergeCell ref="A50:A52"/>
    <mergeCell ref="N58:N59"/>
    <mergeCell ref="N62:N63"/>
    <mergeCell ref="N66:N67"/>
    <mergeCell ref="A62:A64"/>
    <mergeCell ref="B62:B63"/>
    <mergeCell ref="C62:C63"/>
    <mergeCell ref="D62:E62"/>
    <mergeCell ref="B42:B43"/>
    <mergeCell ref="C42:C43"/>
    <mergeCell ref="D42:E42"/>
    <mergeCell ref="D54:E54"/>
    <mergeCell ref="M54:M55"/>
    <mergeCell ref="M58:M59"/>
    <mergeCell ref="M86:M87"/>
    <mergeCell ref="F42:G42"/>
    <mergeCell ref="H42:I42"/>
    <mergeCell ref="J42:K42"/>
    <mergeCell ref="J50:K50"/>
    <mergeCell ref="H58:I58"/>
    <mergeCell ref="J58:K58"/>
    <mergeCell ref="H62:I62"/>
    <mergeCell ref="J62:K62"/>
    <mergeCell ref="F38:G38"/>
    <mergeCell ref="H38:I38"/>
    <mergeCell ref="J38:K38"/>
    <mergeCell ref="O42:O44"/>
    <mergeCell ref="H90:I90"/>
    <mergeCell ref="J90:K90"/>
    <mergeCell ref="B34:B35"/>
    <mergeCell ref="C34:C35"/>
    <mergeCell ref="D34:E34"/>
    <mergeCell ref="F34:G34"/>
    <mergeCell ref="H34:I34"/>
    <mergeCell ref="J34:K34"/>
    <mergeCell ref="H54:I54"/>
    <mergeCell ref="J54:K54"/>
    <mergeCell ref="O54:O56"/>
    <mergeCell ref="B54:B55"/>
    <mergeCell ref="C54:C55"/>
    <mergeCell ref="F54:G54"/>
    <mergeCell ref="O46:O48"/>
    <mergeCell ref="B50:B51"/>
    <mergeCell ref="C50:C51"/>
    <mergeCell ref="D50:E50"/>
    <mergeCell ref="F50:G50"/>
    <mergeCell ref="H50:I50"/>
    <mergeCell ref="O10:O12"/>
    <mergeCell ref="O14:O16"/>
    <mergeCell ref="O38:O40"/>
    <mergeCell ref="N38:N39"/>
    <mergeCell ref="L26:L27"/>
    <mergeCell ref="L30:L31"/>
    <mergeCell ref="L34:L35"/>
    <mergeCell ref="L38:L39"/>
    <mergeCell ref="M22:M23"/>
    <mergeCell ref="M26:M27"/>
    <mergeCell ref="M14:M15"/>
    <mergeCell ref="M18:M19"/>
    <mergeCell ref="B26:B27"/>
    <mergeCell ref="C26:C27"/>
    <mergeCell ref="D26:E26"/>
    <mergeCell ref="F26:G26"/>
    <mergeCell ref="H26:I26"/>
    <mergeCell ref="J26:K26"/>
    <mergeCell ref="B30:B31"/>
    <mergeCell ref="C30:C31"/>
    <mergeCell ref="D30:E30"/>
    <mergeCell ref="F30:G30"/>
    <mergeCell ref="H30:I30"/>
    <mergeCell ref="J30:K30"/>
    <mergeCell ref="B18:B19"/>
    <mergeCell ref="C18:C19"/>
    <mergeCell ref="D18:E18"/>
    <mergeCell ref="F18:G18"/>
    <mergeCell ref="H18:I18"/>
    <mergeCell ref="J18:K18"/>
    <mergeCell ref="B22:B23"/>
    <mergeCell ref="C22:C23"/>
    <mergeCell ref="D22:E22"/>
    <mergeCell ref="F22:G22"/>
    <mergeCell ref="H22:I22"/>
    <mergeCell ref="J22:K22"/>
    <mergeCell ref="D10:E10"/>
    <mergeCell ref="F10:G10"/>
    <mergeCell ref="H10:I10"/>
    <mergeCell ref="J10:K10"/>
    <mergeCell ref="B14:B15"/>
    <mergeCell ref="C14:C15"/>
    <mergeCell ref="D14:E14"/>
    <mergeCell ref="F14:G14"/>
    <mergeCell ref="H14:I14"/>
    <mergeCell ref="J14:K14"/>
    <mergeCell ref="O2:O4"/>
    <mergeCell ref="O6:O8"/>
    <mergeCell ref="B38:B39"/>
    <mergeCell ref="C38:C39"/>
    <mergeCell ref="D38:E38"/>
    <mergeCell ref="O34:O36"/>
    <mergeCell ref="O18:O20"/>
    <mergeCell ref="O22:O24"/>
    <mergeCell ref="O26:O28"/>
    <mergeCell ref="O30:O32"/>
    <mergeCell ref="H2:I2"/>
    <mergeCell ref="J2:K2"/>
    <mergeCell ref="B2:B3"/>
    <mergeCell ref="D2:E2"/>
    <mergeCell ref="F2:G2"/>
    <mergeCell ref="C2:C3"/>
    <mergeCell ref="F6:G6"/>
    <mergeCell ref="H6:I6"/>
    <mergeCell ref="J6:K6"/>
    <mergeCell ref="B6:B7"/>
    <mergeCell ref="C6:C7"/>
    <mergeCell ref="D6:E6"/>
    <mergeCell ref="B10:B11"/>
    <mergeCell ref="C10:C11"/>
    <mergeCell ref="O50:O52"/>
    <mergeCell ref="F46:G46"/>
    <mergeCell ref="H46:I46"/>
    <mergeCell ref="J46:K46"/>
    <mergeCell ref="N50:N51"/>
    <mergeCell ref="L50:L51"/>
    <mergeCell ref="B46:B47"/>
    <mergeCell ref="C46:C47"/>
    <mergeCell ref="D46:E46"/>
    <mergeCell ref="M46:M47"/>
    <mergeCell ref="M50:M51"/>
    <mergeCell ref="O58:O60"/>
    <mergeCell ref="B58:B59"/>
    <mergeCell ref="C58:C59"/>
    <mergeCell ref="D58:E58"/>
    <mergeCell ref="F58:G58"/>
    <mergeCell ref="J70:K70"/>
    <mergeCell ref="O70:O72"/>
    <mergeCell ref="B70:B71"/>
    <mergeCell ref="C70:C71"/>
    <mergeCell ref="D70:E70"/>
    <mergeCell ref="F70:G70"/>
    <mergeCell ref="L70:L71"/>
    <mergeCell ref="O62:O64"/>
    <mergeCell ref="B66:B67"/>
    <mergeCell ref="C66:C67"/>
    <mergeCell ref="D66:E66"/>
    <mergeCell ref="F66:G66"/>
    <mergeCell ref="H66:I66"/>
    <mergeCell ref="J66:K66"/>
    <mergeCell ref="O66:O68"/>
    <mergeCell ref="F62:G62"/>
    <mergeCell ref="L66:L67"/>
    <mergeCell ref="N70:N71"/>
    <mergeCell ref="O78:O80"/>
    <mergeCell ref="M78:M79"/>
    <mergeCell ref="B78:B79"/>
    <mergeCell ref="C78:C79"/>
    <mergeCell ref="D78:E78"/>
    <mergeCell ref="F78:G78"/>
    <mergeCell ref="N78:N79"/>
    <mergeCell ref="L78:L79"/>
    <mergeCell ref="H74:I74"/>
    <mergeCell ref="J74:K74"/>
    <mergeCell ref="O74:O76"/>
    <mergeCell ref="B74:B75"/>
    <mergeCell ref="C74:C75"/>
    <mergeCell ref="D74:E74"/>
    <mergeCell ref="F74:G74"/>
    <mergeCell ref="L74:L75"/>
    <mergeCell ref="N74:N75"/>
    <mergeCell ref="N102:N103"/>
    <mergeCell ref="O102:O104"/>
    <mergeCell ref="A10:A12"/>
    <mergeCell ref="B86:B87"/>
    <mergeCell ref="C86:C87"/>
    <mergeCell ref="D86:E86"/>
    <mergeCell ref="O86:O88"/>
    <mergeCell ref="F86:G86"/>
    <mergeCell ref="H86:I86"/>
    <mergeCell ref="J86:K86"/>
    <mergeCell ref="N86:N87"/>
    <mergeCell ref="L86:L87"/>
    <mergeCell ref="O82:O84"/>
    <mergeCell ref="N82:N83"/>
    <mergeCell ref="L82:L83"/>
    <mergeCell ref="M82:M83"/>
    <mergeCell ref="B82:B83"/>
    <mergeCell ref="C82:C83"/>
    <mergeCell ref="D82:E82"/>
    <mergeCell ref="F82:G82"/>
    <mergeCell ref="H78:I78"/>
    <mergeCell ref="J78:K78"/>
    <mergeCell ref="H82:I82"/>
    <mergeCell ref="J82:K82"/>
    <mergeCell ref="A102:A104"/>
    <mergeCell ref="B102:B103"/>
    <mergeCell ref="C102:C103"/>
    <mergeCell ref="D102:E102"/>
    <mergeCell ref="F102:G102"/>
    <mergeCell ref="H102:I102"/>
    <mergeCell ref="J102:K102"/>
    <mergeCell ref="L102:L103"/>
    <mergeCell ref="M102:M103"/>
  </mergeCells>
  <phoneticPr fontId="2"/>
  <dataValidations count="1">
    <dataValidation imeMode="on" allowBlank="1" showInputMessage="1" showErrorMessage="1" sqref="B88:C88 B80:C81 B84:C85 B76:C77 B28:C29 B92:C93 B96:C96 B12:C13 B8:C9 B4:C4 B16:C17 B20:C21 B24:C25 B32:C33 B36:C37 B40:C41 B48:C49 B44:C45 B52:C53 B60:C60 B56:C57 B64:C65 B68:C69 B72:C73 B100:C100 B104:C104" xr:uid="{00000000-0002-0000-0100-000000000000}"/>
  </dataValidations>
  <pageMargins left="0.27559055118110237" right="0.19685039370078741" top="0.55118110236220474" bottom="0.55118110236220474" header="0.43307086614173229" footer="0.31496062992125984"/>
  <pageSetup paperSize="9" scale="75" orientation="portrait" r:id="rId1"/>
  <headerFooter alignWithMargins="0">
    <oddFooter>&amp;C&amp;"Trebuchet MS,標準"&amp;14- 20 -</oddFooter>
  </headerFooter>
  <rowBreaks count="1" manualBreakCount="1"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0"/>
  <sheetViews>
    <sheetView view="pageBreakPreview" zoomScale="115" zoomScaleNormal="100" zoomScaleSheetLayoutView="115" workbookViewId="0">
      <selection activeCell="A8" sqref="A8:C8"/>
    </sheetView>
  </sheetViews>
  <sheetFormatPr defaultRowHeight="13.5" x14ac:dyDescent="0.15"/>
  <cols>
    <col min="1" max="3" width="5.625" customWidth="1"/>
    <col min="4" max="5" width="7.625" customWidth="1"/>
    <col min="6" max="11" width="6.125" customWidth="1"/>
    <col min="12" max="12" width="8.125" customWidth="1"/>
    <col min="13" max="15" width="5.625" customWidth="1"/>
    <col min="16" max="17" width="7.625" customWidth="1"/>
    <col min="18" max="21" width="6.125" customWidth="1"/>
    <col min="22" max="22" width="7.75" customWidth="1"/>
    <col min="23" max="23" width="6.875" customWidth="1"/>
    <col min="24" max="24" width="8.125" customWidth="1"/>
  </cols>
  <sheetData>
    <row r="1" spans="1:24" ht="39" customHeight="1" thickBot="1" x14ac:dyDescent="0.2">
      <c r="B1" s="221" t="s">
        <v>42</v>
      </c>
      <c r="C1" s="222"/>
      <c r="D1" s="222"/>
      <c r="E1" s="222"/>
      <c r="F1" s="222"/>
      <c r="G1" s="222"/>
      <c r="H1" s="222"/>
      <c r="I1" s="222"/>
      <c r="J1" s="222"/>
      <c r="K1" s="222"/>
      <c r="N1" s="5"/>
      <c r="W1" s="6"/>
    </row>
    <row r="2" spans="1:24" s="2" customFormat="1" ht="46.5" customHeight="1" thickBot="1" x14ac:dyDescent="0.2">
      <c r="A2" s="225" t="s">
        <v>47</v>
      </c>
      <c r="B2" s="226"/>
      <c r="C2" s="227"/>
      <c r="D2" s="168" t="s">
        <v>37</v>
      </c>
      <c r="E2" s="170"/>
      <c r="F2" s="168"/>
      <c r="G2" s="169"/>
      <c r="H2" s="168"/>
      <c r="I2" s="169"/>
      <c r="J2" s="168"/>
      <c r="K2" s="170"/>
      <c r="L2" s="168"/>
      <c r="M2" s="169"/>
      <c r="N2" s="168"/>
      <c r="O2" s="169"/>
      <c r="P2" s="40"/>
      <c r="Q2" s="66"/>
      <c r="R2" s="168"/>
      <c r="S2" s="169"/>
      <c r="T2" s="168"/>
      <c r="U2" s="169"/>
      <c r="V2" s="68"/>
      <c r="W2" s="7"/>
      <c r="X2" s="8"/>
    </row>
    <row r="3" spans="1:24" s="2" customFormat="1" ht="6.75" customHeight="1" x14ac:dyDescent="0.15">
      <c r="A3" s="69"/>
      <c r="N3" s="4"/>
      <c r="X3" s="9"/>
    </row>
    <row r="4" spans="1:24" s="2" customFormat="1" ht="27" customHeight="1" x14ac:dyDescent="0.15">
      <c r="A4" s="228" t="s">
        <v>17</v>
      </c>
      <c r="B4" s="229"/>
      <c r="C4" s="230"/>
      <c r="D4" s="230"/>
      <c r="E4" s="80"/>
      <c r="K4" s="3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X4" s="9"/>
    </row>
    <row r="5" spans="1:24" s="2" customFormat="1" ht="46.5" customHeight="1" thickBot="1" x14ac:dyDescent="0.2">
      <c r="A5" s="231" t="s">
        <v>21</v>
      </c>
      <c r="B5" s="232"/>
      <c r="C5" s="232"/>
      <c r="D5" s="232"/>
      <c r="E5" s="232"/>
      <c r="F5" s="233"/>
      <c r="G5" s="65"/>
      <c r="H5" s="65"/>
      <c r="I5" s="65"/>
      <c r="J5" s="35"/>
      <c r="K5" s="217" t="s">
        <v>7</v>
      </c>
      <c r="L5" s="218"/>
      <c r="M5" s="171">
        <f>$R$21</f>
        <v>0</v>
      </c>
      <c r="N5" s="171"/>
      <c r="O5" s="171"/>
      <c r="P5" s="171"/>
      <c r="Q5" s="36" t="s">
        <v>0</v>
      </c>
      <c r="X5" s="9"/>
    </row>
    <row r="6" spans="1:24" s="2" customFormat="1" ht="8.25" customHeight="1" thickBot="1" x14ac:dyDescent="0.2">
      <c r="A6" s="11"/>
      <c r="B6" s="12"/>
      <c r="N6" s="4"/>
      <c r="X6" s="9"/>
    </row>
    <row r="7" spans="1:24" s="2" customFormat="1" ht="30" customHeight="1" thickBot="1" x14ac:dyDescent="0.2">
      <c r="A7" s="213" t="s">
        <v>8</v>
      </c>
      <c r="B7" s="214"/>
      <c r="C7" s="214"/>
      <c r="D7" s="176" t="s">
        <v>9</v>
      </c>
      <c r="E7" s="176"/>
      <c r="F7" s="223" t="s">
        <v>39</v>
      </c>
      <c r="G7" s="224"/>
      <c r="H7" s="181" t="s">
        <v>15</v>
      </c>
      <c r="I7" s="182"/>
      <c r="J7" s="211" t="s">
        <v>16</v>
      </c>
      <c r="K7" s="212"/>
      <c r="L7" s="40" t="s">
        <v>1</v>
      </c>
      <c r="M7" s="213" t="s">
        <v>8</v>
      </c>
      <c r="N7" s="214"/>
      <c r="O7" s="214"/>
      <c r="P7" s="176" t="s">
        <v>9</v>
      </c>
      <c r="Q7" s="176"/>
      <c r="R7" s="223" t="s">
        <v>39</v>
      </c>
      <c r="S7" s="224"/>
      <c r="T7" s="181" t="s">
        <v>15</v>
      </c>
      <c r="U7" s="182"/>
      <c r="V7" s="203" t="s">
        <v>16</v>
      </c>
      <c r="W7" s="203"/>
      <c r="X7" s="41" t="s">
        <v>1</v>
      </c>
    </row>
    <row r="8" spans="1:24" s="2" customFormat="1" ht="30" customHeight="1" x14ac:dyDescent="0.15">
      <c r="A8" s="204" t="str">
        <f>'(様式１）個人明細'!B4</f>
        <v>　</v>
      </c>
      <c r="B8" s="205"/>
      <c r="C8" s="205"/>
      <c r="D8" s="206" t="str">
        <f>'(様式１）個人明細'!C4</f>
        <v>　</v>
      </c>
      <c r="E8" s="205"/>
      <c r="F8" s="215">
        <f>'(様式１）個人明細'!$L$4</f>
        <v>0</v>
      </c>
      <c r="G8" s="216"/>
      <c r="H8" s="215">
        <f>'(様式１）個人明細'!$M$4</f>
        <v>0</v>
      </c>
      <c r="I8" s="216"/>
      <c r="J8" s="207">
        <f>'(様式１）個人明細'!$N$4</f>
        <v>0</v>
      </c>
      <c r="K8" s="208"/>
      <c r="L8" s="42"/>
      <c r="M8" s="219" t="str">
        <f>'(様式１）個人明細'!B56</f>
        <v>　</v>
      </c>
      <c r="N8" s="220"/>
      <c r="O8" s="220"/>
      <c r="P8" s="174" t="str">
        <f>'(様式１）個人明細'!C56</f>
        <v>　</v>
      </c>
      <c r="Q8" s="175"/>
      <c r="R8" s="215">
        <f>'(様式１）個人明細'!$L$56</f>
        <v>0</v>
      </c>
      <c r="S8" s="216"/>
      <c r="T8" s="215">
        <f>'(様式１）個人明細'!$M$56</f>
        <v>0</v>
      </c>
      <c r="U8" s="216"/>
      <c r="V8" s="209">
        <f>'(様式１）個人明細'!$N$56</f>
        <v>0</v>
      </c>
      <c r="W8" s="210"/>
      <c r="X8" s="39"/>
    </row>
    <row r="9" spans="1:24" s="2" customFormat="1" ht="30" customHeight="1" x14ac:dyDescent="0.15">
      <c r="A9" s="190" t="str">
        <f>'(様式１）個人明細'!B8</f>
        <v>　</v>
      </c>
      <c r="B9" s="191"/>
      <c r="C9" s="165"/>
      <c r="D9" s="177" t="str">
        <f>'(様式１）個人明細'!C8</f>
        <v>　</v>
      </c>
      <c r="E9" s="166"/>
      <c r="F9" s="172">
        <f>'(様式１）個人明細'!$L$8</f>
        <v>0</v>
      </c>
      <c r="G9" s="173"/>
      <c r="H9" s="172">
        <f>'(様式１）個人明細'!$M$8</f>
        <v>0</v>
      </c>
      <c r="I9" s="173"/>
      <c r="J9" s="178">
        <f>'(様式１）個人明細'!$N$8</f>
        <v>0</v>
      </c>
      <c r="K9" s="179"/>
      <c r="L9" s="43"/>
      <c r="M9" s="189" t="str">
        <f>'(様式１）個人明細'!B60</f>
        <v>　</v>
      </c>
      <c r="N9" s="166"/>
      <c r="O9" s="166"/>
      <c r="P9" s="177" t="str">
        <f>'(様式１）個人明細'!C60</f>
        <v>　</v>
      </c>
      <c r="Q9" s="166"/>
      <c r="R9" s="172">
        <f>'(様式１）個人明細'!$L$60</f>
        <v>0</v>
      </c>
      <c r="S9" s="173"/>
      <c r="T9" s="172">
        <f>'(様式１）個人明細'!$M$60</f>
        <v>0</v>
      </c>
      <c r="U9" s="173"/>
      <c r="V9" s="178">
        <f>'(様式１）個人明細'!$N$60</f>
        <v>0</v>
      </c>
      <c r="W9" s="179"/>
      <c r="X9" s="13"/>
    </row>
    <row r="10" spans="1:24" s="2" customFormat="1" ht="30" customHeight="1" x14ac:dyDescent="0.15">
      <c r="A10" s="190" t="str">
        <f>'(様式１）個人明細'!B12</f>
        <v>　</v>
      </c>
      <c r="B10" s="191"/>
      <c r="C10" s="165"/>
      <c r="D10" s="177" t="str">
        <f>'(様式１）個人明細'!C12</f>
        <v>　</v>
      </c>
      <c r="E10" s="166"/>
      <c r="F10" s="172">
        <f>'(様式１）個人明細'!$L$12</f>
        <v>0</v>
      </c>
      <c r="G10" s="173"/>
      <c r="H10" s="172">
        <f>'(様式１）個人明細'!$M$12</f>
        <v>0</v>
      </c>
      <c r="I10" s="173"/>
      <c r="J10" s="178">
        <f>'(様式１）個人明細'!$N$12</f>
        <v>0</v>
      </c>
      <c r="K10" s="179"/>
      <c r="L10" s="43"/>
      <c r="M10" s="189" t="str">
        <f>'(様式１）個人明細'!B64</f>
        <v>　</v>
      </c>
      <c r="N10" s="166"/>
      <c r="O10" s="166"/>
      <c r="P10" s="177" t="str">
        <f>'(様式１）個人明細'!C64</f>
        <v>　</v>
      </c>
      <c r="Q10" s="166"/>
      <c r="R10" s="172">
        <f>'(様式１）個人明細'!$L$64</f>
        <v>0</v>
      </c>
      <c r="S10" s="173"/>
      <c r="T10" s="172">
        <f>'(様式１）個人明細'!$M$64</f>
        <v>0</v>
      </c>
      <c r="U10" s="173"/>
      <c r="V10" s="178">
        <f>'(様式１）個人明細'!$N$64</f>
        <v>0</v>
      </c>
      <c r="W10" s="179"/>
      <c r="X10" s="13"/>
    </row>
    <row r="11" spans="1:24" s="2" customFormat="1" ht="30" customHeight="1" x14ac:dyDescent="0.15">
      <c r="A11" s="190" t="str">
        <f>'(様式１）個人明細'!B16</f>
        <v>　</v>
      </c>
      <c r="B11" s="191"/>
      <c r="C11" s="165"/>
      <c r="D11" s="177" t="str">
        <f>'(様式１）個人明細'!C16</f>
        <v>　</v>
      </c>
      <c r="E11" s="166"/>
      <c r="F11" s="172">
        <f>'(様式１）個人明細'!$L$16</f>
        <v>0</v>
      </c>
      <c r="G11" s="173"/>
      <c r="H11" s="172">
        <f>'(様式１）個人明細'!$M$16</f>
        <v>0</v>
      </c>
      <c r="I11" s="173"/>
      <c r="J11" s="178">
        <f>'(様式１）個人明細'!$N$16</f>
        <v>0</v>
      </c>
      <c r="K11" s="179"/>
      <c r="L11" s="43"/>
      <c r="M11" s="189" t="str">
        <f>'(様式１）個人明細'!B68</f>
        <v>　</v>
      </c>
      <c r="N11" s="166"/>
      <c r="O11" s="166"/>
      <c r="P11" s="177" t="str">
        <f>'(様式１）個人明細'!C68</f>
        <v>　</v>
      </c>
      <c r="Q11" s="166"/>
      <c r="R11" s="172">
        <f>'(様式１）個人明細'!$L$68</f>
        <v>0</v>
      </c>
      <c r="S11" s="173"/>
      <c r="T11" s="172">
        <f>'(様式１）個人明細'!$M$68</f>
        <v>0</v>
      </c>
      <c r="U11" s="173"/>
      <c r="V11" s="178">
        <f>'(様式１）個人明細'!N68</f>
        <v>0</v>
      </c>
      <c r="W11" s="179"/>
      <c r="X11" s="13"/>
    </row>
    <row r="12" spans="1:24" s="2" customFormat="1" ht="30" customHeight="1" x14ac:dyDescent="0.15">
      <c r="A12" s="190" t="str">
        <f>'(様式１）個人明細'!B20</f>
        <v>　</v>
      </c>
      <c r="B12" s="191"/>
      <c r="C12" s="165"/>
      <c r="D12" s="177" t="str">
        <f>'(様式１）個人明細'!C20</f>
        <v>　</v>
      </c>
      <c r="E12" s="166"/>
      <c r="F12" s="172">
        <f>'(様式１）個人明細'!$L$20</f>
        <v>0</v>
      </c>
      <c r="G12" s="173"/>
      <c r="H12" s="172">
        <f>'(様式１）個人明細'!$M$20</f>
        <v>0</v>
      </c>
      <c r="I12" s="173"/>
      <c r="J12" s="178">
        <f>'(様式１）個人明細'!$N$20</f>
        <v>0</v>
      </c>
      <c r="K12" s="179"/>
      <c r="L12" s="43"/>
      <c r="M12" s="189" t="str">
        <f>'(様式１）個人明細'!B72</f>
        <v>　</v>
      </c>
      <c r="N12" s="166"/>
      <c r="O12" s="166"/>
      <c r="P12" s="177" t="str">
        <f>'(様式１）個人明細'!C72</f>
        <v>　</v>
      </c>
      <c r="Q12" s="166"/>
      <c r="R12" s="172">
        <f>'(様式１）個人明細'!$L$72</f>
        <v>0</v>
      </c>
      <c r="S12" s="173"/>
      <c r="T12" s="172">
        <f>'(様式１）個人明細'!$M$72</f>
        <v>0</v>
      </c>
      <c r="U12" s="173"/>
      <c r="V12" s="178">
        <f>'(様式１）個人明細'!$N$72</f>
        <v>0</v>
      </c>
      <c r="W12" s="179"/>
      <c r="X12" s="13"/>
    </row>
    <row r="13" spans="1:24" s="2" customFormat="1" ht="30" customHeight="1" x14ac:dyDescent="0.15">
      <c r="A13" s="190" t="str">
        <f>'(様式１）個人明細'!B24</f>
        <v>　</v>
      </c>
      <c r="B13" s="191"/>
      <c r="C13" s="165"/>
      <c r="D13" s="177" t="str">
        <f>'(様式１）個人明細'!C24</f>
        <v>　</v>
      </c>
      <c r="E13" s="166"/>
      <c r="F13" s="172">
        <f>'(様式１）個人明細'!$L$24</f>
        <v>0</v>
      </c>
      <c r="G13" s="173"/>
      <c r="H13" s="172">
        <f>'(様式１）個人明細'!$M$24</f>
        <v>0</v>
      </c>
      <c r="I13" s="173"/>
      <c r="J13" s="178">
        <f>'(様式１）個人明細'!$N$24</f>
        <v>0</v>
      </c>
      <c r="K13" s="179"/>
      <c r="L13" s="70"/>
      <c r="M13" s="165" t="str">
        <f>'(様式１）個人明細'!B76</f>
        <v>　</v>
      </c>
      <c r="N13" s="166"/>
      <c r="O13" s="166"/>
      <c r="P13" s="177" t="str">
        <f>'(様式１）個人明細'!C76</f>
        <v>　</v>
      </c>
      <c r="Q13" s="166"/>
      <c r="R13" s="172">
        <f>'(様式１）個人明細'!$L$76</f>
        <v>0</v>
      </c>
      <c r="S13" s="173"/>
      <c r="T13" s="172">
        <f>'(様式１）個人明細'!$M$76</f>
        <v>0</v>
      </c>
      <c r="U13" s="173"/>
      <c r="V13" s="178">
        <f>'(様式１）個人明細'!N76</f>
        <v>0</v>
      </c>
      <c r="W13" s="179"/>
      <c r="X13" s="13"/>
    </row>
    <row r="14" spans="1:24" s="2" customFormat="1" ht="30" customHeight="1" x14ac:dyDescent="0.15">
      <c r="A14" s="190" t="str">
        <f>'(様式１）個人明細'!B28</f>
        <v>　</v>
      </c>
      <c r="B14" s="191"/>
      <c r="C14" s="165"/>
      <c r="D14" s="177" t="str">
        <f>'(様式１）個人明細'!C28</f>
        <v>　</v>
      </c>
      <c r="E14" s="166"/>
      <c r="F14" s="172">
        <f>'(様式１）個人明細'!$L$28</f>
        <v>0</v>
      </c>
      <c r="G14" s="173"/>
      <c r="H14" s="172">
        <f>'(様式１）個人明細'!$M$28</f>
        <v>0</v>
      </c>
      <c r="I14" s="180"/>
      <c r="J14" s="178">
        <f>'(様式１）個人明細'!$N$28</f>
        <v>0</v>
      </c>
      <c r="K14" s="179"/>
      <c r="L14" s="70"/>
      <c r="M14" s="165" t="str">
        <f>'(様式１）個人明細'!B80</f>
        <v>　</v>
      </c>
      <c r="N14" s="166"/>
      <c r="O14" s="166"/>
      <c r="P14" s="177" t="str">
        <f>'(様式１）個人明細'!C80</f>
        <v>　</v>
      </c>
      <c r="Q14" s="166"/>
      <c r="R14" s="172">
        <f>'(様式１）個人明細'!$L$80</f>
        <v>0</v>
      </c>
      <c r="S14" s="180"/>
      <c r="T14" s="172">
        <f>'(様式１）個人明細'!$M$80</f>
        <v>0</v>
      </c>
      <c r="U14" s="173"/>
      <c r="V14" s="178">
        <f>'(様式１）個人明細'!$N$80</f>
        <v>0</v>
      </c>
      <c r="W14" s="179"/>
      <c r="X14" s="13"/>
    </row>
    <row r="15" spans="1:24" s="2" customFormat="1" ht="30" customHeight="1" x14ac:dyDescent="0.15">
      <c r="A15" s="190" t="str">
        <f>'(様式１）個人明細'!B32</f>
        <v>　</v>
      </c>
      <c r="B15" s="191"/>
      <c r="C15" s="165"/>
      <c r="D15" s="177" t="str">
        <f>'(様式１）個人明細'!C32</f>
        <v>　</v>
      </c>
      <c r="E15" s="166"/>
      <c r="F15" s="172">
        <f>'(様式１）個人明細'!$L$32</f>
        <v>0</v>
      </c>
      <c r="G15" s="173"/>
      <c r="H15" s="172">
        <f>'(様式１）個人明細'!$M$32</f>
        <v>0</v>
      </c>
      <c r="I15" s="173"/>
      <c r="J15" s="178">
        <f>'(様式１）個人明細'!$N$32</f>
        <v>0</v>
      </c>
      <c r="K15" s="179"/>
      <c r="L15" s="43"/>
      <c r="M15" s="189" t="str">
        <f>'(様式１）個人明細'!B84</f>
        <v>　</v>
      </c>
      <c r="N15" s="166"/>
      <c r="O15" s="166"/>
      <c r="P15" s="177" t="str">
        <f>'(様式１）個人明細'!C84</f>
        <v>　</v>
      </c>
      <c r="Q15" s="166"/>
      <c r="R15" s="172">
        <f>'(様式１）個人明細'!$L$84</f>
        <v>0</v>
      </c>
      <c r="S15" s="173"/>
      <c r="T15" s="172">
        <f>'(様式１）個人明細'!$M$84</f>
        <v>0</v>
      </c>
      <c r="U15" s="173"/>
      <c r="V15" s="178">
        <f>'(様式１）個人明細'!$N$84</f>
        <v>0</v>
      </c>
      <c r="W15" s="179"/>
      <c r="X15" s="13"/>
    </row>
    <row r="16" spans="1:24" s="2" customFormat="1" ht="30" customHeight="1" x14ac:dyDescent="0.15">
      <c r="A16" s="190" t="str">
        <f>'(様式１）個人明細'!B36</f>
        <v>　</v>
      </c>
      <c r="B16" s="191"/>
      <c r="C16" s="165"/>
      <c r="D16" s="177" t="str">
        <f>'(様式１）個人明細'!C36</f>
        <v>　</v>
      </c>
      <c r="E16" s="166"/>
      <c r="F16" s="172">
        <f>'(様式１）個人明細'!$L$36</f>
        <v>0</v>
      </c>
      <c r="G16" s="173"/>
      <c r="H16" s="172">
        <f>'(様式１）個人明細'!$M$36</f>
        <v>0</v>
      </c>
      <c r="I16" s="173"/>
      <c r="J16" s="178">
        <f>'(様式１）個人明細'!$N$36</f>
        <v>0</v>
      </c>
      <c r="K16" s="179"/>
      <c r="L16" s="70"/>
      <c r="M16" s="189" t="str">
        <f>'(様式１）個人明細'!B88</f>
        <v>　</v>
      </c>
      <c r="N16" s="166"/>
      <c r="O16" s="166"/>
      <c r="P16" s="177" t="str">
        <f>'(様式１）個人明細'!C88</f>
        <v>　</v>
      </c>
      <c r="Q16" s="166"/>
      <c r="R16" s="172">
        <f>'(様式１）個人明細'!$L$88</f>
        <v>0</v>
      </c>
      <c r="S16" s="173"/>
      <c r="T16" s="172">
        <f>'(様式１）個人明細'!$M$88</f>
        <v>0</v>
      </c>
      <c r="U16" s="173"/>
      <c r="V16" s="178">
        <f>'(様式１）個人明細'!N88</f>
        <v>0</v>
      </c>
      <c r="W16" s="179"/>
      <c r="X16" s="13"/>
    </row>
    <row r="17" spans="1:24" s="2" customFormat="1" ht="30" customHeight="1" x14ac:dyDescent="0.15">
      <c r="A17" s="190" t="str">
        <f>'(様式１）個人明細'!B40</f>
        <v>　</v>
      </c>
      <c r="B17" s="191"/>
      <c r="C17" s="165"/>
      <c r="D17" s="197" t="str">
        <f>'(様式１）個人明細'!C40</f>
        <v>　</v>
      </c>
      <c r="E17" s="198"/>
      <c r="F17" s="201">
        <f>'(様式１）個人明細'!$L$40</f>
        <v>0</v>
      </c>
      <c r="G17" s="202"/>
      <c r="H17" s="201">
        <f>'(様式１）個人明細'!$M$40</f>
        <v>0</v>
      </c>
      <c r="I17" s="202"/>
      <c r="J17" s="199">
        <f>'(様式１）個人明細'!$N$40</f>
        <v>0</v>
      </c>
      <c r="K17" s="200"/>
      <c r="L17" s="58"/>
      <c r="M17" s="189" t="str">
        <f>'(様式１）個人明細'!B92</f>
        <v>　</v>
      </c>
      <c r="N17" s="166"/>
      <c r="O17" s="166"/>
      <c r="P17" s="177" t="str">
        <f>'(様式１）個人明細'!C92</f>
        <v>　</v>
      </c>
      <c r="Q17" s="166"/>
      <c r="R17" s="172">
        <f>'(様式１）個人明細'!$L$92</f>
        <v>0</v>
      </c>
      <c r="S17" s="173"/>
      <c r="T17" s="172">
        <f>'(様式１）個人明細'!$M$92</f>
        <v>0</v>
      </c>
      <c r="U17" s="173"/>
      <c r="V17" s="178">
        <f>'(様式１）個人明細'!$N$92</f>
        <v>0</v>
      </c>
      <c r="W17" s="179"/>
      <c r="X17" s="13"/>
    </row>
    <row r="18" spans="1:24" s="2" customFormat="1" ht="30" customHeight="1" x14ac:dyDescent="0.15">
      <c r="A18" s="190" t="str">
        <f>'(様式１）個人明細'!B44</f>
        <v>　</v>
      </c>
      <c r="B18" s="191"/>
      <c r="C18" s="165"/>
      <c r="D18" s="177" t="str">
        <f>'(様式１）個人明細'!C44</f>
        <v>　</v>
      </c>
      <c r="E18" s="166"/>
      <c r="F18" s="172">
        <f>'(様式１）個人明細'!$L$44</f>
        <v>0</v>
      </c>
      <c r="G18" s="173"/>
      <c r="H18" s="172">
        <f>'(様式１）個人明細'!$M$44</f>
        <v>0</v>
      </c>
      <c r="I18" s="173"/>
      <c r="J18" s="178">
        <f>'(様式１）個人明細'!$N$44</f>
        <v>0</v>
      </c>
      <c r="K18" s="179"/>
      <c r="L18" s="44"/>
      <c r="M18" s="189" t="str">
        <f>'(様式１）個人明細'!B96</f>
        <v>　</v>
      </c>
      <c r="N18" s="166"/>
      <c r="O18" s="166"/>
      <c r="P18" s="177" t="str">
        <f>'(様式１）個人明細'!C96</f>
        <v>　</v>
      </c>
      <c r="Q18" s="166"/>
      <c r="R18" s="172">
        <f>'(様式１）個人明細'!$L$96</f>
        <v>0</v>
      </c>
      <c r="S18" s="173"/>
      <c r="T18" s="172">
        <f>'(様式１）個人明細'!$M$96</f>
        <v>0</v>
      </c>
      <c r="U18" s="173"/>
      <c r="V18" s="178">
        <f>'(様式１）個人明細'!$N$96</f>
        <v>0</v>
      </c>
      <c r="W18" s="179"/>
      <c r="X18" s="13"/>
    </row>
    <row r="19" spans="1:24" s="2" customFormat="1" ht="30" customHeight="1" x14ac:dyDescent="0.15">
      <c r="A19" s="190" t="str">
        <f>'(様式１）個人明細'!B48</f>
        <v>　</v>
      </c>
      <c r="B19" s="191"/>
      <c r="C19" s="165"/>
      <c r="D19" s="177" t="str">
        <f>'(様式１）個人明細'!C48</f>
        <v>　</v>
      </c>
      <c r="E19" s="166"/>
      <c r="F19" s="172">
        <f>'(様式１）個人明細'!$L$48</f>
        <v>0</v>
      </c>
      <c r="G19" s="173"/>
      <c r="H19" s="172">
        <f>'(様式１）個人明細'!$M$48</f>
        <v>0</v>
      </c>
      <c r="I19" s="173"/>
      <c r="J19" s="178">
        <f>'(様式１）個人明細'!$N$48</f>
        <v>0</v>
      </c>
      <c r="K19" s="179"/>
      <c r="L19" s="44"/>
      <c r="M19" s="189" t="str">
        <f>'(様式１）個人明細'!B100</f>
        <v>　</v>
      </c>
      <c r="N19" s="166"/>
      <c r="O19" s="166"/>
      <c r="P19" s="177" t="str">
        <f>'(様式１）個人明細'!C100</f>
        <v>　</v>
      </c>
      <c r="Q19" s="166"/>
      <c r="R19" s="172">
        <f>'(様式１）個人明細'!$L$100</f>
        <v>0</v>
      </c>
      <c r="S19" s="173"/>
      <c r="T19" s="172">
        <f>'(様式１）個人明細'!$M$100</f>
        <v>0</v>
      </c>
      <c r="U19" s="173"/>
      <c r="V19" s="178">
        <f>'(様式１）個人明細'!N100</f>
        <v>0</v>
      </c>
      <c r="W19" s="179"/>
      <c r="X19" s="13"/>
    </row>
    <row r="20" spans="1:24" s="2" customFormat="1" ht="30" customHeight="1" thickBot="1" x14ac:dyDescent="0.2">
      <c r="A20" s="192" t="str">
        <f>'(様式１）個人明細'!B52</f>
        <v>　</v>
      </c>
      <c r="B20" s="193"/>
      <c r="C20" s="194"/>
      <c r="D20" s="177" t="str">
        <f>'(様式１）個人明細'!C52</f>
        <v>　</v>
      </c>
      <c r="E20" s="166"/>
      <c r="F20" s="183">
        <f>'(様式１）個人明細'!$L$52</f>
        <v>0</v>
      </c>
      <c r="G20" s="184"/>
      <c r="H20" s="183">
        <f>'(様式１）個人明細'!$M$52</f>
        <v>0</v>
      </c>
      <c r="I20" s="184"/>
      <c r="J20" s="178">
        <f>'(様式１）個人明細'!$N$52</f>
        <v>0</v>
      </c>
      <c r="K20" s="179"/>
      <c r="L20" s="45"/>
      <c r="M20" s="189" t="str">
        <f>'(様式１）個人明細'!B104</f>
        <v>　</v>
      </c>
      <c r="N20" s="166"/>
      <c r="O20" s="166"/>
      <c r="P20" s="177" t="str">
        <f>'(様式１）個人明細'!C104</f>
        <v>　</v>
      </c>
      <c r="Q20" s="166"/>
      <c r="R20" s="172">
        <f>'(様式１）個人明細'!$L$104</f>
        <v>0</v>
      </c>
      <c r="S20" s="173"/>
      <c r="T20" s="172">
        <f>'(様式１）個人明細'!$M$104</f>
        <v>0</v>
      </c>
      <c r="U20" s="173"/>
      <c r="V20" s="178">
        <f>'(様式１）個人明細'!$N$104</f>
        <v>0</v>
      </c>
      <c r="W20" s="179"/>
      <c r="X20" s="46"/>
    </row>
    <row r="21" spans="1:24" s="2" customFormat="1" ht="29.1" customHeight="1" thickBot="1" x14ac:dyDescent="0.2">
      <c r="A21" s="187" t="s">
        <v>10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68"/>
      <c r="P21" s="195"/>
      <c r="Q21" s="196"/>
      <c r="R21" s="167">
        <f>SUM(F8:G20,R8:S20)</f>
        <v>0</v>
      </c>
      <c r="S21" s="167"/>
      <c r="T21" s="167">
        <f>SUM(H8:I20,T8:U20)</f>
        <v>0</v>
      </c>
      <c r="U21" s="167"/>
      <c r="V21" s="185">
        <f>SUM(J8:K20,V8:W20)</f>
        <v>0</v>
      </c>
      <c r="W21" s="186"/>
      <c r="X21" s="47"/>
    </row>
    <row r="22" spans="1:24" x14ac:dyDescent="0.15">
      <c r="N22" s="5"/>
    </row>
    <row r="29" spans="1:24" ht="17.25" x14ac:dyDescent="0.15">
      <c r="N29" s="25"/>
    </row>
    <row r="30" spans="1:24" ht="17.25" x14ac:dyDescent="0.15">
      <c r="N30" s="25"/>
    </row>
  </sheetData>
  <sheetProtection selectLockedCells="1"/>
  <mergeCells count="159">
    <mergeCell ref="B1:K1"/>
    <mergeCell ref="R7:S7"/>
    <mergeCell ref="R8:S8"/>
    <mergeCell ref="R9:S9"/>
    <mergeCell ref="R10:S10"/>
    <mergeCell ref="R11:S11"/>
    <mergeCell ref="F11:G11"/>
    <mergeCell ref="A9:C9"/>
    <mergeCell ref="D9:E9"/>
    <mergeCell ref="F7:G7"/>
    <mergeCell ref="A2:C2"/>
    <mergeCell ref="D2:E2"/>
    <mergeCell ref="A4:D4"/>
    <mergeCell ref="F8:G8"/>
    <mergeCell ref="F9:G9"/>
    <mergeCell ref="A7:C7"/>
    <mergeCell ref="D7:E7"/>
    <mergeCell ref="A11:C11"/>
    <mergeCell ref="D11:E11"/>
    <mergeCell ref="A5:F5"/>
    <mergeCell ref="R21:S21"/>
    <mergeCell ref="R14:S14"/>
    <mergeCell ref="R15:S15"/>
    <mergeCell ref="F2:G2"/>
    <mergeCell ref="N2:O2"/>
    <mergeCell ref="R2:S2"/>
    <mergeCell ref="R16:S16"/>
    <mergeCell ref="R17:S17"/>
    <mergeCell ref="F10:G10"/>
    <mergeCell ref="F16:G16"/>
    <mergeCell ref="K5:L5"/>
    <mergeCell ref="J10:K10"/>
    <mergeCell ref="H8:I8"/>
    <mergeCell ref="H9:I9"/>
    <mergeCell ref="M8:O8"/>
    <mergeCell ref="J9:K9"/>
    <mergeCell ref="H10:I10"/>
    <mergeCell ref="F12:G12"/>
    <mergeCell ref="F13:G13"/>
    <mergeCell ref="M17:O17"/>
    <mergeCell ref="M16:O16"/>
    <mergeCell ref="M15:O15"/>
    <mergeCell ref="P16:Q16"/>
    <mergeCell ref="H19:I19"/>
    <mergeCell ref="A12:C12"/>
    <mergeCell ref="D12:E12"/>
    <mergeCell ref="A10:C10"/>
    <mergeCell ref="D10:E10"/>
    <mergeCell ref="V7:W7"/>
    <mergeCell ref="A8:C8"/>
    <mergeCell ref="D8:E8"/>
    <mergeCell ref="J8:K8"/>
    <mergeCell ref="V8:W8"/>
    <mergeCell ref="T10:U10"/>
    <mergeCell ref="M10:O10"/>
    <mergeCell ref="M9:O9"/>
    <mergeCell ref="J7:K7"/>
    <mergeCell ref="M7:O7"/>
    <mergeCell ref="M12:O12"/>
    <mergeCell ref="M11:O11"/>
    <mergeCell ref="P12:Q12"/>
    <mergeCell ref="T12:U12"/>
    <mergeCell ref="T7:U7"/>
    <mergeCell ref="T8:U8"/>
    <mergeCell ref="F20:G20"/>
    <mergeCell ref="H18:I18"/>
    <mergeCell ref="D13:E13"/>
    <mergeCell ref="A16:C16"/>
    <mergeCell ref="D16:E16"/>
    <mergeCell ref="J16:K16"/>
    <mergeCell ref="A17:C17"/>
    <mergeCell ref="D17:E17"/>
    <mergeCell ref="J17:K17"/>
    <mergeCell ref="H16:I16"/>
    <mergeCell ref="H17:I17"/>
    <mergeCell ref="F17:G17"/>
    <mergeCell ref="A15:C15"/>
    <mergeCell ref="D15:E15"/>
    <mergeCell ref="J15:K15"/>
    <mergeCell ref="A14:C14"/>
    <mergeCell ref="D14:E14"/>
    <mergeCell ref="J14:K14"/>
    <mergeCell ref="F14:G14"/>
    <mergeCell ref="F15:G15"/>
    <mergeCell ref="A13:C13"/>
    <mergeCell ref="F18:G18"/>
    <mergeCell ref="F19:G19"/>
    <mergeCell ref="P14:Q14"/>
    <mergeCell ref="P15:Q15"/>
    <mergeCell ref="V21:W21"/>
    <mergeCell ref="A21:O21"/>
    <mergeCell ref="V18:W18"/>
    <mergeCell ref="J18:K18"/>
    <mergeCell ref="P18:Q18"/>
    <mergeCell ref="M18:O18"/>
    <mergeCell ref="A18:C18"/>
    <mergeCell ref="A19:C19"/>
    <mergeCell ref="A20:C20"/>
    <mergeCell ref="D19:E19"/>
    <mergeCell ref="P21:Q21"/>
    <mergeCell ref="M19:O19"/>
    <mergeCell ref="M20:O20"/>
    <mergeCell ref="P19:Q19"/>
    <mergeCell ref="P20:Q20"/>
    <mergeCell ref="R20:S20"/>
    <mergeCell ref="T20:U20"/>
    <mergeCell ref="R19:S19"/>
    <mergeCell ref="D20:E20"/>
    <mergeCell ref="D18:E18"/>
    <mergeCell ref="J19:K19"/>
    <mergeCell ref="J20:K20"/>
    <mergeCell ref="V19:W19"/>
    <mergeCell ref="V9:W9"/>
    <mergeCell ref="V10:W10"/>
    <mergeCell ref="V11:W11"/>
    <mergeCell ref="P9:Q9"/>
    <mergeCell ref="V20:W20"/>
    <mergeCell ref="T11:U11"/>
    <mergeCell ref="V12:W12"/>
    <mergeCell ref="R18:S18"/>
    <mergeCell ref="P11:Q11"/>
    <mergeCell ref="V17:W17"/>
    <mergeCell ref="V13:W13"/>
    <mergeCell ref="V14:W14"/>
    <mergeCell ref="V15:W15"/>
    <mergeCell ref="V16:W16"/>
    <mergeCell ref="T17:U17"/>
    <mergeCell ref="P17:Q17"/>
    <mergeCell ref="T18:U18"/>
    <mergeCell ref="T19:U19"/>
    <mergeCell ref="T9:U9"/>
    <mergeCell ref="T13:U13"/>
    <mergeCell ref="R12:S12"/>
    <mergeCell ref="T15:U15"/>
    <mergeCell ref="P13:Q13"/>
    <mergeCell ref="M14:O14"/>
    <mergeCell ref="T21:U21"/>
    <mergeCell ref="H2:I2"/>
    <mergeCell ref="J2:K2"/>
    <mergeCell ref="L2:M2"/>
    <mergeCell ref="M5:P5"/>
    <mergeCell ref="T2:U2"/>
    <mergeCell ref="T16:U16"/>
    <mergeCell ref="P8:Q8"/>
    <mergeCell ref="P7:Q7"/>
    <mergeCell ref="H13:I13"/>
    <mergeCell ref="P10:Q10"/>
    <mergeCell ref="J12:K12"/>
    <mergeCell ref="J11:K11"/>
    <mergeCell ref="H14:I14"/>
    <mergeCell ref="H15:I15"/>
    <mergeCell ref="H7:I7"/>
    <mergeCell ref="H11:I11"/>
    <mergeCell ref="H12:I12"/>
    <mergeCell ref="J13:K13"/>
    <mergeCell ref="H20:I20"/>
    <mergeCell ref="R13:S13"/>
    <mergeCell ref="M13:O13"/>
    <mergeCell ref="T14:U14"/>
  </mergeCells>
  <phoneticPr fontId="2"/>
  <pageMargins left="0.43" right="0.35" top="0.59055118110236227" bottom="0.39370078740157483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X30"/>
  <sheetViews>
    <sheetView view="pageBreakPreview" zoomScale="115" zoomScaleNormal="85" zoomScaleSheetLayoutView="115" workbookViewId="0">
      <selection activeCell="D2" sqref="D2:E2"/>
    </sheetView>
  </sheetViews>
  <sheetFormatPr defaultRowHeight="13.5" x14ac:dyDescent="0.15"/>
  <cols>
    <col min="1" max="3" width="5.625" customWidth="1"/>
    <col min="4" max="5" width="7.125" customWidth="1"/>
    <col min="6" max="7" width="7" customWidth="1"/>
    <col min="8" max="11" width="6.125" customWidth="1"/>
    <col min="12" max="12" width="8.125" customWidth="1"/>
    <col min="13" max="15" width="5.625" customWidth="1"/>
    <col min="16" max="17" width="7.125" customWidth="1"/>
    <col min="18" max="19" width="6.875" customWidth="1"/>
    <col min="20" max="21" width="6.125" customWidth="1"/>
    <col min="22" max="22" width="7.75" customWidth="1"/>
    <col min="23" max="23" width="6.875" customWidth="1"/>
    <col min="24" max="24" width="8.125" customWidth="1"/>
  </cols>
  <sheetData>
    <row r="1" spans="1:24" ht="39" customHeight="1" thickBot="1" x14ac:dyDescent="0.2">
      <c r="B1" s="221" t="s">
        <v>41</v>
      </c>
      <c r="C1" s="222"/>
      <c r="D1" s="222"/>
      <c r="E1" s="222"/>
      <c r="F1" s="222"/>
      <c r="G1" s="222"/>
      <c r="H1" s="222"/>
      <c r="I1" s="222"/>
      <c r="J1" s="222"/>
      <c r="K1" s="222"/>
      <c r="N1" s="5"/>
      <c r="W1" s="6"/>
    </row>
    <row r="2" spans="1:24" s="2" customFormat="1" ht="46.5" customHeight="1" thickBot="1" x14ac:dyDescent="0.2">
      <c r="A2" s="234" t="s">
        <v>47</v>
      </c>
      <c r="B2" s="235"/>
      <c r="C2" s="236"/>
      <c r="D2" s="168" t="s">
        <v>37</v>
      </c>
      <c r="E2" s="170"/>
      <c r="F2" s="168"/>
      <c r="G2" s="169"/>
      <c r="H2" s="168"/>
      <c r="I2" s="169"/>
      <c r="J2" s="168"/>
      <c r="K2" s="170"/>
      <c r="L2" s="168"/>
      <c r="M2" s="169"/>
      <c r="N2" s="168"/>
      <c r="O2" s="169"/>
      <c r="P2" s="40"/>
      <c r="Q2" s="66"/>
      <c r="R2" s="168"/>
      <c r="S2" s="169"/>
      <c r="T2" s="168"/>
      <c r="U2" s="169"/>
      <c r="V2" s="68"/>
      <c r="W2" s="7"/>
      <c r="X2" s="8"/>
    </row>
    <row r="3" spans="1:24" s="2" customFormat="1" ht="6.75" customHeight="1" x14ac:dyDescent="0.15">
      <c r="A3" s="69"/>
      <c r="N3" s="4"/>
      <c r="X3" s="9"/>
    </row>
    <row r="4" spans="1:24" s="2" customFormat="1" ht="27" customHeight="1" x14ac:dyDescent="0.15">
      <c r="A4" s="237" t="s">
        <v>17</v>
      </c>
      <c r="B4" s="238"/>
      <c r="C4" s="239"/>
      <c r="D4" s="239"/>
      <c r="K4" s="3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X4" s="9"/>
    </row>
    <row r="5" spans="1:24" s="2" customFormat="1" ht="46.5" customHeight="1" thickBot="1" x14ac:dyDescent="0.2">
      <c r="A5" s="240" t="s">
        <v>21</v>
      </c>
      <c r="B5" s="241"/>
      <c r="C5" s="241"/>
      <c r="D5" s="241"/>
      <c r="E5" s="241"/>
      <c r="F5" s="65"/>
      <c r="G5" s="65"/>
      <c r="H5" s="65"/>
      <c r="I5" s="65"/>
      <c r="J5" s="35"/>
      <c r="K5" s="217" t="s">
        <v>7</v>
      </c>
      <c r="L5" s="218"/>
      <c r="M5" s="171">
        <f>$R$21</f>
        <v>16144</v>
      </c>
      <c r="N5" s="171"/>
      <c r="O5" s="171"/>
      <c r="P5" s="171"/>
      <c r="Q5" s="36" t="s">
        <v>0</v>
      </c>
      <c r="X5" s="9"/>
    </row>
    <row r="6" spans="1:24" s="2" customFormat="1" ht="8.25" customHeight="1" thickBot="1" x14ac:dyDescent="0.2">
      <c r="A6" s="11"/>
      <c r="B6" s="12"/>
      <c r="N6" s="4"/>
      <c r="X6" s="9"/>
    </row>
    <row r="7" spans="1:24" s="2" customFormat="1" ht="30" customHeight="1" thickBot="1" x14ac:dyDescent="0.2">
      <c r="A7" s="242" t="s">
        <v>30</v>
      </c>
      <c r="B7" s="176"/>
      <c r="C7" s="176"/>
      <c r="D7" s="176" t="s">
        <v>9</v>
      </c>
      <c r="E7" s="176"/>
      <c r="F7" s="243" t="s">
        <v>40</v>
      </c>
      <c r="G7" s="244"/>
      <c r="H7" s="181" t="s">
        <v>15</v>
      </c>
      <c r="I7" s="182"/>
      <c r="J7" s="211" t="s">
        <v>16</v>
      </c>
      <c r="K7" s="212"/>
      <c r="L7" s="40" t="s">
        <v>1</v>
      </c>
      <c r="M7" s="242" t="s">
        <v>8</v>
      </c>
      <c r="N7" s="176"/>
      <c r="O7" s="176"/>
      <c r="P7" s="176" t="s">
        <v>9</v>
      </c>
      <c r="Q7" s="176"/>
      <c r="R7" s="243" t="s">
        <v>40</v>
      </c>
      <c r="S7" s="244"/>
      <c r="T7" s="181" t="s">
        <v>15</v>
      </c>
      <c r="U7" s="182"/>
      <c r="V7" s="203" t="s">
        <v>16</v>
      </c>
      <c r="W7" s="203"/>
      <c r="X7" s="41" t="s">
        <v>1</v>
      </c>
    </row>
    <row r="8" spans="1:24" s="2" customFormat="1" ht="30" customHeight="1" x14ac:dyDescent="0.15">
      <c r="A8" s="204" t="str">
        <f>'旅費交通費個人明細書(説明用）'!B4</f>
        <v>文振小</v>
      </c>
      <c r="B8" s="205"/>
      <c r="C8" s="205"/>
      <c r="D8" s="206" t="str">
        <f>'旅費交通費個人明細書(説明用）'!C4</f>
        <v>岡崎花子</v>
      </c>
      <c r="E8" s="205"/>
      <c r="F8" s="215">
        <f>'旅費交通費個人明細書(説明用）'!$L$4</f>
        <v>1113</v>
      </c>
      <c r="G8" s="216"/>
      <c r="H8" s="215">
        <f>'旅費交通費個人明細書(説明用）'!$M$4</f>
        <v>113</v>
      </c>
      <c r="I8" s="216"/>
      <c r="J8" s="207">
        <f>'旅費交通費個人明細書(説明用）'!N4</f>
        <v>1000</v>
      </c>
      <c r="K8" s="208"/>
      <c r="L8" s="42" t="s">
        <v>43</v>
      </c>
      <c r="M8" s="219">
        <f>'旅費交通費個人明細書(説明用）'!B56</f>
        <v>0</v>
      </c>
      <c r="N8" s="220"/>
      <c r="O8" s="220"/>
      <c r="P8" s="174">
        <f>'旅費交通費個人明細書(説明用）'!C56</f>
        <v>0</v>
      </c>
      <c r="Q8" s="175"/>
      <c r="R8" s="215">
        <f>'旅費交通費個人明細書(説明用）'!$L$56</f>
        <v>0</v>
      </c>
      <c r="S8" s="216"/>
      <c r="T8" s="215">
        <f>'旅費交通費個人明細書(説明用）'!$M$56</f>
        <v>0</v>
      </c>
      <c r="U8" s="216"/>
      <c r="V8" s="209">
        <f>'旅費交通費個人明細書(説明用）'!N56</f>
        <v>0</v>
      </c>
      <c r="W8" s="210"/>
      <c r="X8" s="39"/>
    </row>
    <row r="9" spans="1:24" s="2" customFormat="1" ht="30" customHeight="1" x14ac:dyDescent="0.15">
      <c r="A9" s="189" t="str">
        <f>'旅費交通費個人明細書(説明用）'!B8</f>
        <v>明大寺小</v>
      </c>
      <c r="B9" s="166"/>
      <c r="C9" s="166"/>
      <c r="D9" s="177" t="str">
        <f>'旅費交通費個人明細書(説明用）'!C8</f>
        <v>山田太郎</v>
      </c>
      <c r="E9" s="166"/>
      <c r="F9" s="172">
        <f>'旅費交通費個人明細書(説明用）'!$L$8</f>
        <v>2227</v>
      </c>
      <c r="G9" s="173"/>
      <c r="H9" s="172">
        <f>'旅費交通費個人明細書(説明用）'!$M$8</f>
        <v>227</v>
      </c>
      <c r="I9" s="173"/>
      <c r="J9" s="178">
        <f>'旅費交通費個人明細書(説明用）'!N8</f>
        <v>2000</v>
      </c>
      <c r="K9" s="179"/>
      <c r="L9" s="43" t="s">
        <v>46</v>
      </c>
      <c r="M9" s="189">
        <f>'旅費交通費個人明細書(説明用）'!B60</f>
        <v>0</v>
      </c>
      <c r="N9" s="166"/>
      <c r="O9" s="166"/>
      <c r="P9" s="177">
        <f>'旅費交通費個人明細書(説明用）'!C60</f>
        <v>0</v>
      </c>
      <c r="Q9" s="166"/>
      <c r="R9" s="172">
        <f>'旅費交通費個人明細書(説明用）'!$L$60</f>
        <v>0</v>
      </c>
      <c r="S9" s="173"/>
      <c r="T9" s="172">
        <f>'旅費交通費個人明細書(説明用）'!$M$60</f>
        <v>0</v>
      </c>
      <c r="U9" s="173"/>
      <c r="V9" s="178">
        <f>'旅費交通費個人明細書(説明用）'!N60</f>
        <v>0</v>
      </c>
      <c r="W9" s="179"/>
      <c r="X9" s="13"/>
    </row>
    <row r="10" spans="1:24" s="2" customFormat="1" ht="30" customHeight="1" x14ac:dyDescent="0.15">
      <c r="A10" s="189" t="str">
        <f>'旅費交通費個人明細書(説明用）'!B12</f>
        <v>馬場東小</v>
      </c>
      <c r="B10" s="166"/>
      <c r="C10" s="166"/>
      <c r="D10" s="177" t="str">
        <f>'旅費交通費個人明細書(説明用）'!C12</f>
        <v>鈴木康子</v>
      </c>
      <c r="E10" s="166"/>
      <c r="F10" s="172">
        <f>'旅費交通費個人明細書(説明用）'!$L$12</f>
        <v>1781</v>
      </c>
      <c r="G10" s="173"/>
      <c r="H10" s="172">
        <f>'旅費交通費個人明細書(説明用）'!$M$12</f>
        <v>181</v>
      </c>
      <c r="I10" s="173"/>
      <c r="J10" s="178">
        <f>'旅費交通費個人明細書(説明用）'!N12</f>
        <v>1600</v>
      </c>
      <c r="K10" s="179"/>
      <c r="L10" s="43" t="s">
        <v>44</v>
      </c>
      <c r="M10" s="189">
        <f>'旅費交通費個人明細書(説明用）'!B64</f>
        <v>0</v>
      </c>
      <c r="N10" s="166"/>
      <c r="O10" s="166"/>
      <c r="P10" s="177">
        <f>'旅費交通費個人明細書(説明用）'!C64</f>
        <v>0</v>
      </c>
      <c r="Q10" s="166"/>
      <c r="R10" s="172">
        <f>'旅費交通費個人明細書(説明用）'!$L$64</f>
        <v>0</v>
      </c>
      <c r="S10" s="173"/>
      <c r="T10" s="172">
        <f>'旅費交通費個人明細書(説明用）'!$M$64</f>
        <v>0</v>
      </c>
      <c r="U10" s="173"/>
      <c r="V10" s="178">
        <f>'旅費交通費個人明細書(説明用）'!N64</f>
        <v>0</v>
      </c>
      <c r="W10" s="179"/>
      <c r="X10" s="13"/>
    </row>
    <row r="11" spans="1:24" s="2" customFormat="1" ht="30" customHeight="1" x14ac:dyDescent="0.15">
      <c r="A11" s="189" t="str">
        <f>'旅費交通費個人明細書(説明用）'!B16</f>
        <v>南中</v>
      </c>
      <c r="B11" s="166"/>
      <c r="C11" s="166"/>
      <c r="D11" s="177" t="str">
        <f>'旅費交通費個人明細書(説明用）'!C16</f>
        <v>市川直子</v>
      </c>
      <c r="E11" s="166"/>
      <c r="F11" s="172">
        <f>'旅費交通費個人明細書(説明用）'!$L$16</f>
        <v>1781</v>
      </c>
      <c r="G11" s="173"/>
      <c r="H11" s="172">
        <f>'旅費交通費個人明細書(説明用）'!$M$16</f>
        <v>181</v>
      </c>
      <c r="I11" s="173"/>
      <c r="J11" s="178">
        <f>'旅費交通費個人明細書(説明用）'!N16</f>
        <v>1600</v>
      </c>
      <c r="K11" s="179"/>
      <c r="L11" s="43" t="s">
        <v>45</v>
      </c>
      <c r="M11" s="189">
        <f>'旅費交通費個人明細書(説明用）'!B68</f>
        <v>0</v>
      </c>
      <c r="N11" s="166"/>
      <c r="O11" s="166"/>
      <c r="P11" s="177">
        <f>'旅費交通費個人明細書(説明用）'!C68</f>
        <v>0</v>
      </c>
      <c r="Q11" s="166"/>
      <c r="R11" s="172">
        <f>'旅費交通費個人明細書(説明用）'!$L$68</f>
        <v>0</v>
      </c>
      <c r="S11" s="173"/>
      <c r="T11" s="172">
        <f>'旅費交通費個人明細書(説明用）'!$M$68</f>
        <v>0</v>
      </c>
      <c r="U11" s="173"/>
      <c r="V11" s="178">
        <f>'旅費交通費個人明細書(説明用）'!N68</f>
        <v>0</v>
      </c>
      <c r="W11" s="179"/>
      <c r="X11" s="13"/>
    </row>
    <row r="12" spans="1:24" s="2" customFormat="1" ht="30" customHeight="1" x14ac:dyDescent="0.15">
      <c r="A12" s="189" t="str">
        <f>'旅費交通費個人明細書(説明用）'!B20</f>
        <v>北山中</v>
      </c>
      <c r="B12" s="166"/>
      <c r="C12" s="166"/>
      <c r="D12" s="177" t="str">
        <f>'旅費交通費個人明細書(説明用）'!C20</f>
        <v>愛知一郎</v>
      </c>
      <c r="E12" s="166"/>
      <c r="F12" s="172">
        <f>'旅費交通費個人明細書(説明用）'!$L$20</f>
        <v>1336</v>
      </c>
      <c r="G12" s="173"/>
      <c r="H12" s="172">
        <f>'旅費交通費個人明細書(説明用）'!$M$20</f>
        <v>136</v>
      </c>
      <c r="I12" s="173"/>
      <c r="J12" s="178">
        <f>'旅費交通費個人明細書(説明用）'!N20</f>
        <v>1200</v>
      </c>
      <c r="K12" s="179"/>
      <c r="L12" s="43"/>
      <c r="M12" s="189">
        <f>'旅費交通費個人明細書(説明用）'!B72</f>
        <v>0</v>
      </c>
      <c r="N12" s="166"/>
      <c r="O12" s="166"/>
      <c r="P12" s="177">
        <f>'旅費交通費個人明細書(説明用）'!C72</f>
        <v>0</v>
      </c>
      <c r="Q12" s="166"/>
      <c r="R12" s="172">
        <f>'旅費交通費個人明細書(説明用）'!$L$72</f>
        <v>0</v>
      </c>
      <c r="S12" s="173"/>
      <c r="T12" s="172">
        <f>'旅費交通費個人明細書(説明用）'!$M$72</f>
        <v>0</v>
      </c>
      <c r="U12" s="173"/>
      <c r="V12" s="178">
        <f>'旅費交通費個人明細書(説明用）'!N72</f>
        <v>0</v>
      </c>
      <c r="W12" s="179"/>
      <c r="X12" s="13"/>
    </row>
    <row r="13" spans="1:24" s="2" customFormat="1" ht="30" customHeight="1" x14ac:dyDescent="0.15">
      <c r="A13" s="189">
        <f>'旅費交通費個人明細書(説明用）'!B24</f>
        <v>0</v>
      </c>
      <c r="B13" s="166"/>
      <c r="C13" s="166"/>
      <c r="D13" s="177">
        <f>'旅費交通費個人明細書(説明用）'!C24</f>
        <v>0</v>
      </c>
      <c r="E13" s="166"/>
      <c r="F13" s="172">
        <f>'旅費交通費個人明細書(説明用）'!$L$24</f>
        <v>2004</v>
      </c>
      <c r="G13" s="173"/>
      <c r="H13" s="172">
        <f>'旅費交通費個人明細書(説明用）'!$M$24</f>
        <v>204</v>
      </c>
      <c r="I13" s="173"/>
      <c r="J13" s="178">
        <f>'旅費交通費個人明細書(説明用）'!N24</f>
        <v>1800</v>
      </c>
      <c r="K13" s="179"/>
      <c r="L13" s="70"/>
      <c r="M13" s="165">
        <f>'旅費交通費個人明細書(説明用）'!B76</f>
        <v>0</v>
      </c>
      <c r="N13" s="166"/>
      <c r="O13" s="166"/>
      <c r="P13" s="177">
        <f>'旅費交通費個人明細書(説明用）'!C76</f>
        <v>0</v>
      </c>
      <c r="Q13" s="166"/>
      <c r="R13" s="172">
        <f>'旅費交通費個人明細書(説明用）'!$L$76</f>
        <v>0</v>
      </c>
      <c r="S13" s="173"/>
      <c r="T13" s="172">
        <f>'旅費交通費個人明細書(説明用）'!$M$76</f>
        <v>0</v>
      </c>
      <c r="U13" s="173"/>
      <c r="V13" s="178">
        <f>'旅費交通費個人明細書(説明用）'!N76</f>
        <v>0</v>
      </c>
      <c r="W13" s="179"/>
      <c r="X13" s="13"/>
    </row>
    <row r="14" spans="1:24" s="2" customFormat="1" ht="30" customHeight="1" x14ac:dyDescent="0.15">
      <c r="A14" s="189">
        <f>'旅費交通費個人明細書(説明用）'!B28</f>
        <v>0</v>
      </c>
      <c r="B14" s="166"/>
      <c r="C14" s="166"/>
      <c r="D14" s="177">
        <f>'旅費交通費個人明細書(説明用）'!C28</f>
        <v>0</v>
      </c>
      <c r="E14" s="166"/>
      <c r="F14" s="172">
        <f>'旅費交通費個人明細書(説明用）'!$L$28</f>
        <v>1336</v>
      </c>
      <c r="G14" s="173"/>
      <c r="H14" s="172">
        <f>'旅費交通費個人明細書(説明用）'!$M$28</f>
        <v>136</v>
      </c>
      <c r="I14" s="180"/>
      <c r="J14" s="178">
        <f>'旅費交通費個人明細書(説明用）'!N28</f>
        <v>1200</v>
      </c>
      <c r="K14" s="179"/>
      <c r="L14" s="70"/>
      <c r="M14" s="165">
        <f>'旅費交通費個人明細書(説明用）'!B80</f>
        <v>0</v>
      </c>
      <c r="N14" s="166"/>
      <c r="O14" s="166"/>
      <c r="P14" s="177">
        <f>'旅費交通費個人明細書(説明用）'!C80</f>
        <v>0</v>
      </c>
      <c r="Q14" s="166"/>
      <c r="R14" s="172">
        <f>'旅費交通費個人明細書(説明用）'!$L$80</f>
        <v>0</v>
      </c>
      <c r="S14" s="180"/>
      <c r="T14" s="172">
        <f>'旅費交通費個人明細書(説明用）'!$M$80</f>
        <v>0</v>
      </c>
      <c r="U14" s="173"/>
      <c r="V14" s="178">
        <f>'旅費交通費個人明細書(説明用）'!N80</f>
        <v>0</v>
      </c>
      <c r="W14" s="179"/>
      <c r="X14" s="13"/>
    </row>
    <row r="15" spans="1:24" s="2" customFormat="1" ht="30" customHeight="1" x14ac:dyDescent="0.15">
      <c r="A15" s="189">
        <f>'旅費交通費個人明細書(説明用）'!B32</f>
        <v>0</v>
      </c>
      <c r="B15" s="166"/>
      <c r="C15" s="166"/>
      <c r="D15" s="177">
        <f>'旅費交通費個人明細書(説明用）'!C32</f>
        <v>0</v>
      </c>
      <c r="E15" s="166"/>
      <c r="F15" s="172">
        <f>'旅費交通費個人明細書(説明用）'!$L$32</f>
        <v>2450</v>
      </c>
      <c r="G15" s="173"/>
      <c r="H15" s="172">
        <f>'旅費交通費個人明細書(説明用）'!$M$32</f>
        <v>250</v>
      </c>
      <c r="I15" s="173"/>
      <c r="J15" s="178">
        <f>'旅費交通費個人明細書(説明用）'!N32</f>
        <v>2200</v>
      </c>
      <c r="K15" s="179"/>
      <c r="L15" s="43"/>
      <c r="M15" s="189">
        <f>'旅費交通費個人明細書(説明用）'!B84</f>
        <v>0</v>
      </c>
      <c r="N15" s="166"/>
      <c r="O15" s="166"/>
      <c r="P15" s="177">
        <f>'旅費交通費個人明細書(説明用）'!C84</f>
        <v>0</v>
      </c>
      <c r="Q15" s="166"/>
      <c r="R15" s="172">
        <f>'旅費交通費個人明細書(説明用）'!$L$84</f>
        <v>0</v>
      </c>
      <c r="S15" s="173"/>
      <c r="T15" s="172">
        <f>'旅費交通費個人明細書(説明用）'!$M$84</f>
        <v>0</v>
      </c>
      <c r="U15" s="173"/>
      <c r="V15" s="178">
        <f>'旅費交通費個人明細書(説明用）'!N84</f>
        <v>0</v>
      </c>
      <c r="W15" s="179"/>
      <c r="X15" s="13"/>
    </row>
    <row r="16" spans="1:24" s="2" customFormat="1" ht="30" customHeight="1" x14ac:dyDescent="0.15">
      <c r="A16" s="219">
        <f>'旅費交通費個人明細書(説明用）'!B36</f>
        <v>0</v>
      </c>
      <c r="B16" s="220"/>
      <c r="C16" s="220"/>
      <c r="D16" s="177">
        <f>'旅費交通費個人明細書(説明用）'!C36</f>
        <v>0</v>
      </c>
      <c r="E16" s="166"/>
      <c r="F16" s="172">
        <f>'旅費交通費個人明細書(説明用）'!$L$36</f>
        <v>2116</v>
      </c>
      <c r="G16" s="173"/>
      <c r="H16" s="172">
        <f>'旅費交通費個人明細書(説明用）'!$M$36</f>
        <v>216</v>
      </c>
      <c r="I16" s="173"/>
      <c r="J16" s="178">
        <f>'旅費交通費個人明細書(説明用）'!N36</f>
        <v>1900</v>
      </c>
      <c r="K16" s="179"/>
      <c r="L16" s="70"/>
      <c r="M16" s="189">
        <f>'旅費交通費個人明細書(説明用）'!B88</f>
        <v>0</v>
      </c>
      <c r="N16" s="166"/>
      <c r="O16" s="166"/>
      <c r="P16" s="177">
        <f>'旅費交通費個人明細書(説明用）'!C88</f>
        <v>0</v>
      </c>
      <c r="Q16" s="166"/>
      <c r="R16" s="172">
        <f>'旅費交通費個人明細書(説明用）'!$L$88</f>
        <v>0</v>
      </c>
      <c r="S16" s="173"/>
      <c r="T16" s="172">
        <f>'旅費交通費個人明細書(説明用）'!$M$88</f>
        <v>0</v>
      </c>
      <c r="U16" s="173"/>
      <c r="V16" s="178">
        <f>'旅費交通費個人明細書(説明用）'!N88</f>
        <v>0</v>
      </c>
      <c r="W16" s="179"/>
      <c r="X16" s="13"/>
    </row>
    <row r="17" spans="1:24" s="2" customFormat="1" ht="30" customHeight="1" x14ac:dyDescent="0.15">
      <c r="A17" s="189">
        <f>'旅費交通費個人明細書(説明用）'!B40</f>
        <v>0</v>
      </c>
      <c r="B17" s="166"/>
      <c r="C17" s="166"/>
      <c r="D17" s="197">
        <f>'旅費交通費個人明細書(説明用）'!C40</f>
        <v>0</v>
      </c>
      <c r="E17" s="198"/>
      <c r="F17" s="201">
        <f>'旅費交通費個人明細書(説明用）'!$L$40</f>
        <v>0</v>
      </c>
      <c r="G17" s="202"/>
      <c r="H17" s="201">
        <f>'旅費交通費個人明細書(説明用）'!$M$40</f>
        <v>0</v>
      </c>
      <c r="I17" s="202"/>
      <c r="J17" s="199">
        <f>'旅費交通費個人明細書(説明用）'!N40</f>
        <v>0</v>
      </c>
      <c r="K17" s="200"/>
      <c r="L17" s="58"/>
      <c r="M17" s="189">
        <f>'旅費交通費個人明細書(説明用）'!B92</f>
        <v>0</v>
      </c>
      <c r="N17" s="166"/>
      <c r="O17" s="166"/>
      <c r="P17" s="177">
        <f>'旅費交通費個人明細書(説明用）'!C92</f>
        <v>0</v>
      </c>
      <c r="Q17" s="166"/>
      <c r="R17" s="172">
        <f>'旅費交通費個人明細書(説明用）'!$L$92</f>
        <v>0</v>
      </c>
      <c r="S17" s="173"/>
      <c r="T17" s="172">
        <f>'旅費交通費個人明細書(説明用）'!$M$92</f>
        <v>0</v>
      </c>
      <c r="U17" s="173"/>
      <c r="V17" s="178">
        <f>'旅費交通費個人明細書(説明用）'!N92</f>
        <v>0</v>
      </c>
      <c r="W17" s="179"/>
      <c r="X17" s="13"/>
    </row>
    <row r="18" spans="1:24" s="2" customFormat="1" ht="30" customHeight="1" x14ac:dyDescent="0.15">
      <c r="A18" s="189">
        <f>'旅費交通費個人明細書(説明用）'!B44</f>
        <v>0</v>
      </c>
      <c r="B18" s="166"/>
      <c r="C18" s="166"/>
      <c r="D18" s="177">
        <f>'旅費交通費個人明細書(説明用）'!C44</f>
        <v>0</v>
      </c>
      <c r="E18" s="166"/>
      <c r="F18" s="172">
        <f>'旅費交通費個人明細書(説明用）'!$L$44</f>
        <v>0</v>
      </c>
      <c r="G18" s="173"/>
      <c r="H18" s="172">
        <f>'旅費交通費個人明細書(説明用）'!$M$44</f>
        <v>0</v>
      </c>
      <c r="I18" s="173"/>
      <c r="J18" s="178">
        <f>'旅費交通費個人明細書(説明用）'!N44</f>
        <v>0</v>
      </c>
      <c r="K18" s="179"/>
      <c r="L18" s="44"/>
      <c r="M18" s="189">
        <f>'旅費交通費個人明細書(説明用）'!B96</f>
        <v>0</v>
      </c>
      <c r="N18" s="166"/>
      <c r="O18" s="166"/>
      <c r="P18" s="177">
        <f>'旅費交通費個人明細書(説明用）'!C96</f>
        <v>0</v>
      </c>
      <c r="Q18" s="166"/>
      <c r="R18" s="172">
        <f>'旅費交通費個人明細書(説明用）'!$L$96</f>
        <v>0</v>
      </c>
      <c r="S18" s="173"/>
      <c r="T18" s="172">
        <f>'旅費交通費個人明細書(説明用）'!$M$96</f>
        <v>0</v>
      </c>
      <c r="U18" s="173"/>
      <c r="V18" s="178">
        <f>'旅費交通費個人明細書(説明用）'!N96</f>
        <v>0</v>
      </c>
      <c r="W18" s="179"/>
      <c r="X18" s="13"/>
    </row>
    <row r="19" spans="1:24" s="2" customFormat="1" ht="30" customHeight="1" x14ac:dyDescent="0.15">
      <c r="A19" s="189">
        <f>'旅費交通費個人明細書(説明用）'!B48</f>
        <v>0</v>
      </c>
      <c r="B19" s="166"/>
      <c r="C19" s="166"/>
      <c r="D19" s="177">
        <f>'旅費交通費個人明細書(説明用）'!C48</f>
        <v>0</v>
      </c>
      <c r="E19" s="166"/>
      <c r="F19" s="172">
        <f>'旅費交通費個人明細書(説明用）'!$L$48</f>
        <v>0</v>
      </c>
      <c r="G19" s="173"/>
      <c r="H19" s="172">
        <f>'旅費交通費個人明細書(説明用）'!$M$48</f>
        <v>0</v>
      </c>
      <c r="I19" s="173"/>
      <c r="J19" s="178">
        <f>'旅費交通費個人明細書(説明用）'!N48</f>
        <v>0</v>
      </c>
      <c r="K19" s="179"/>
      <c r="L19" s="44"/>
      <c r="M19" s="189">
        <f>'旅費交通費個人明細書(説明用）'!B100</f>
        <v>0</v>
      </c>
      <c r="N19" s="166"/>
      <c r="O19" s="166"/>
      <c r="P19" s="177">
        <f>'旅費交通費個人明細書(説明用）'!C100</f>
        <v>0</v>
      </c>
      <c r="Q19" s="166"/>
      <c r="R19" s="172">
        <f>'旅費交通費個人明細書(説明用）'!$L$100</f>
        <v>0</v>
      </c>
      <c r="S19" s="173"/>
      <c r="T19" s="172">
        <f>'旅費交通費個人明細書(説明用）'!$M$100</f>
        <v>0</v>
      </c>
      <c r="U19" s="173"/>
      <c r="V19" s="178">
        <f>'旅費交通費個人明細書(説明用）'!N100</f>
        <v>0</v>
      </c>
      <c r="W19" s="179"/>
      <c r="X19" s="13"/>
    </row>
    <row r="20" spans="1:24" s="2" customFormat="1" ht="30" customHeight="1" thickBot="1" x14ac:dyDescent="0.2">
      <c r="A20" s="189">
        <f>'旅費交通費個人明細書(説明用）'!B52</f>
        <v>0</v>
      </c>
      <c r="B20" s="166"/>
      <c r="C20" s="166"/>
      <c r="D20" s="177">
        <f>'旅費交通費個人明細書(説明用）'!C52</f>
        <v>0</v>
      </c>
      <c r="E20" s="166"/>
      <c r="F20" s="183">
        <f>'旅費交通費個人明細書(説明用）'!$L$52</f>
        <v>0</v>
      </c>
      <c r="G20" s="184"/>
      <c r="H20" s="183">
        <f>'旅費交通費個人明細書(説明用）'!$M$52</f>
        <v>0</v>
      </c>
      <c r="I20" s="184"/>
      <c r="J20" s="178">
        <f>'旅費交通費個人明細書(説明用）'!N52</f>
        <v>0</v>
      </c>
      <c r="K20" s="179"/>
      <c r="L20" s="45"/>
      <c r="M20" s="189">
        <f>'旅費交通費個人明細書(説明用）'!B104</f>
        <v>0</v>
      </c>
      <c r="N20" s="166"/>
      <c r="O20" s="166"/>
      <c r="P20" s="177">
        <f>'旅費交通費個人明細書(説明用）'!C104</f>
        <v>0</v>
      </c>
      <c r="Q20" s="166"/>
      <c r="R20" s="172">
        <f>'旅費交通費個人明細書(説明用）'!$L$104</f>
        <v>0</v>
      </c>
      <c r="S20" s="173"/>
      <c r="T20" s="172">
        <f>'旅費交通費個人明細書(説明用）'!$M$104</f>
        <v>0</v>
      </c>
      <c r="U20" s="173"/>
      <c r="V20" s="178">
        <f>'旅費交通費個人明細書(説明用）'!N104</f>
        <v>0</v>
      </c>
      <c r="W20" s="179"/>
      <c r="X20" s="46"/>
    </row>
    <row r="21" spans="1:24" s="2" customFormat="1" ht="29.1" customHeight="1" thickBot="1" x14ac:dyDescent="0.2">
      <c r="A21" s="187" t="s">
        <v>10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68"/>
      <c r="P21" s="195"/>
      <c r="Q21" s="196"/>
      <c r="R21" s="167">
        <f>SUM(F8:G20,R8:S20)</f>
        <v>16144</v>
      </c>
      <c r="S21" s="167"/>
      <c r="T21" s="167">
        <f>SUM(H8:I20,T8:U20)</f>
        <v>1644</v>
      </c>
      <c r="U21" s="167"/>
      <c r="V21" s="185">
        <f>SUM(J8:K20,V8:W20)</f>
        <v>14500</v>
      </c>
      <c r="W21" s="186"/>
      <c r="X21" s="47"/>
    </row>
    <row r="22" spans="1:24" x14ac:dyDescent="0.15">
      <c r="N22" s="5"/>
    </row>
    <row r="29" spans="1:24" ht="17.25" x14ac:dyDescent="0.15">
      <c r="N29" s="25"/>
    </row>
    <row r="30" spans="1:24" ht="17.25" x14ac:dyDescent="0.15">
      <c r="N30" s="25"/>
    </row>
  </sheetData>
  <sheetProtection selectLockedCells="1"/>
  <mergeCells count="159">
    <mergeCell ref="A21:O21"/>
    <mergeCell ref="P21:Q21"/>
    <mergeCell ref="R21:S21"/>
    <mergeCell ref="T21:U21"/>
    <mergeCell ref="V21:W21"/>
    <mergeCell ref="V19:W19"/>
    <mergeCell ref="A20:C20"/>
    <mergeCell ref="D20:E20"/>
    <mergeCell ref="F20:G20"/>
    <mergeCell ref="H20:I20"/>
    <mergeCell ref="J20:K20"/>
    <mergeCell ref="M20:O20"/>
    <mergeCell ref="P20:Q20"/>
    <mergeCell ref="R20:S20"/>
    <mergeCell ref="T20:U20"/>
    <mergeCell ref="V20:W20"/>
    <mergeCell ref="A19:C19"/>
    <mergeCell ref="D19:E19"/>
    <mergeCell ref="F19:G19"/>
    <mergeCell ref="H19:I19"/>
    <mergeCell ref="J19:K19"/>
    <mergeCell ref="M19:O19"/>
    <mergeCell ref="P19:Q19"/>
    <mergeCell ref="R19:S19"/>
    <mergeCell ref="T19:U19"/>
    <mergeCell ref="V17:W17"/>
    <mergeCell ref="A18:C18"/>
    <mergeCell ref="D18:E18"/>
    <mergeCell ref="F18:G18"/>
    <mergeCell ref="H18:I18"/>
    <mergeCell ref="J18:K18"/>
    <mergeCell ref="M18:O18"/>
    <mergeCell ref="P18:Q18"/>
    <mergeCell ref="R18:S18"/>
    <mergeCell ref="T18:U18"/>
    <mergeCell ref="V18:W18"/>
    <mergeCell ref="A17:C17"/>
    <mergeCell ref="D17:E17"/>
    <mergeCell ref="F17:G17"/>
    <mergeCell ref="H17:I17"/>
    <mergeCell ref="J17:K17"/>
    <mergeCell ref="M17:O17"/>
    <mergeCell ref="P17:Q17"/>
    <mergeCell ref="R17:S17"/>
    <mergeCell ref="T17:U17"/>
    <mergeCell ref="V15:W15"/>
    <mergeCell ref="A16:C16"/>
    <mergeCell ref="D16:E16"/>
    <mergeCell ref="F16:G16"/>
    <mergeCell ref="H16:I16"/>
    <mergeCell ref="J16:K16"/>
    <mergeCell ref="M16:O16"/>
    <mergeCell ref="P16:Q16"/>
    <mergeCell ref="R16:S16"/>
    <mergeCell ref="T16:U16"/>
    <mergeCell ref="V16:W16"/>
    <mergeCell ref="A15:C15"/>
    <mergeCell ref="D15:E15"/>
    <mergeCell ref="F15:G15"/>
    <mergeCell ref="H15:I15"/>
    <mergeCell ref="J15:K15"/>
    <mergeCell ref="M15:O15"/>
    <mergeCell ref="P15:Q15"/>
    <mergeCell ref="R15:S15"/>
    <mergeCell ref="T15:U15"/>
    <mergeCell ref="V13:W13"/>
    <mergeCell ref="A14:C14"/>
    <mergeCell ref="D14:E14"/>
    <mergeCell ref="F14:G14"/>
    <mergeCell ref="H14:I14"/>
    <mergeCell ref="J14:K14"/>
    <mergeCell ref="M14:O14"/>
    <mergeCell ref="P14:Q14"/>
    <mergeCell ref="R14:S14"/>
    <mergeCell ref="T14:U14"/>
    <mergeCell ref="V14:W14"/>
    <mergeCell ref="A13:C13"/>
    <mergeCell ref="D13:E13"/>
    <mergeCell ref="F13:G13"/>
    <mergeCell ref="H13:I13"/>
    <mergeCell ref="J13:K13"/>
    <mergeCell ref="M13:O13"/>
    <mergeCell ref="P13:Q13"/>
    <mergeCell ref="R13:S13"/>
    <mergeCell ref="T13:U13"/>
    <mergeCell ref="V11:W11"/>
    <mergeCell ref="A12:C12"/>
    <mergeCell ref="D12:E12"/>
    <mergeCell ref="F12:G12"/>
    <mergeCell ref="H12:I12"/>
    <mergeCell ref="J12:K12"/>
    <mergeCell ref="M12:O12"/>
    <mergeCell ref="P12:Q12"/>
    <mergeCell ref="R12:S12"/>
    <mergeCell ref="T12:U12"/>
    <mergeCell ref="V12:W12"/>
    <mergeCell ref="A11:C11"/>
    <mergeCell ref="D11:E11"/>
    <mergeCell ref="F11:G11"/>
    <mergeCell ref="H11:I11"/>
    <mergeCell ref="J11:K11"/>
    <mergeCell ref="M11:O11"/>
    <mergeCell ref="P11:Q11"/>
    <mergeCell ref="R11:S11"/>
    <mergeCell ref="T11:U11"/>
    <mergeCell ref="V9:W9"/>
    <mergeCell ref="A10:C10"/>
    <mergeCell ref="D10:E10"/>
    <mergeCell ref="F10:G10"/>
    <mergeCell ref="H10:I10"/>
    <mergeCell ref="J10:K10"/>
    <mergeCell ref="M10:O10"/>
    <mergeCell ref="P10:Q10"/>
    <mergeCell ref="R10:S10"/>
    <mergeCell ref="T10:U10"/>
    <mergeCell ref="V10:W10"/>
    <mergeCell ref="A9:C9"/>
    <mergeCell ref="D9:E9"/>
    <mergeCell ref="F9:G9"/>
    <mergeCell ref="H9:I9"/>
    <mergeCell ref="J9:K9"/>
    <mergeCell ref="M9:O9"/>
    <mergeCell ref="P9:Q9"/>
    <mergeCell ref="R9:S9"/>
    <mergeCell ref="T9:U9"/>
    <mergeCell ref="V7:W7"/>
    <mergeCell ref="A8:C8"/>
    <mergeCell ref="D8:E8"/>
    <mergeCell ref="F8:G8"/>
    <mergeCell ref="H8:I8"/>
    <mergeCell ref="J8:K8"/>
    <mergeCell ref="M8:O8"/>
    <mergeCell ref="P8:Q8"/>
    <mergeCell ref="R8:S8"/>
    <mergeCell ref="T8:U8"/>
    <mergeCell ref="V8:W8"/>
    <mergeCell ref="T2:U2"/>
    <mergeCell ref="A4:D4"/>
    <mergeCell ref="A5:E5"/>
    <mergeCell ref="K5:L5"/>
    <mergeCell ref="M5:P5"/>
    <mergeCell ref="A7:C7"/>
    <mergeCell ref="D7:E7"/>
    <mergeCell ref="F7:G7"/>
    <mergeCell ref="H7:I7"/>
    <mergeCell ref="J7:K7"/>
    <mergeCell ref="M7:O7"/>
    <mergeCell ref="P7:Q7"/>
    <mergeCell ref="R7:S7"/>
    <mergeCell ref="T7:U7"/>
    <mergeCell ref="B1:K1"/>
    <mergeCell ref="A2:C2"/>
    <mergeCell ref="D2:E2"/>
    <mergeCell ref="F2:G2"/>
    <mergeCell ref="H2:I2"/>
    <mergeCell ref="J2:K2"/>
    <mergeCell ref="L2:M2"/>
    <mergeCell ref="N2:O2"/>
    <mergeCell ref="R2:S2"/>
  </mergeCells>
  <phoneticPr fontId="2"/>
  <pageMargins left="0.43307086614173229" right="0.35433070866141736" top="0.59055118110236227" bottom="0.39" header="0.51181102362204722" footer="0.26"/>
  <pageSetup paperSize="9" scale="90" orientation="landscape" r:id="rId1"/>
  <headerFooter alignWithMargins="0">
    <oddFooter>&amp;C&amp;"Trebuchet MS,標準"- 21 -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view="pageBreakPreview" zoomScale="115" zoomScaleNormal="75" zoomScaleSheetLayoutView="115" workbookViewId="0">
      <pane xSplit="4" ySplit="2" topLeftCell="E3" activePane="bottomRight" state="frozen"/>
      <selection activeCell="O27" sqref="O27"/>
      <selection pane="topRight" activeCell="O27" sqref="O27"/>
      <selection pane="bottomLeft" activeCell="O27" sqref="O27"/>
      <selection pane="bottomRight" activeCell="R9" sqref="R9"/>
    </sheetView>
  </sheetViews>
  <sheetFormatPr defaultRowHeight="13.5" x14ac:dyDescent="0.15"/>
  <cols>
    <col min="1" max="1" width="3.5" bestFit="1" customWidth="1"/>
    <col min="2" max="2" width="13.125" style="24" customWidth="1"/>
    <col min="3" max="3" width="15.875" style="1" customWidth="1"/>
    <col min="4" max="4" width="9.5" bestFit="1" customWidth="1"/>
  </cols>
  <sheetData>
    <row r="1" spans="1:13" ht="25.15" customHeight="1" thickBot="1" x14ac:dyDescent="0.2">
      <c r="A1" s="86"/>
      <c r="B1" s="250" t="s">
        <v>35</v>
      </c>
      <c r="C1" s="251"/>
      <c r="D1" s="251"/>
      <c r="E1" s="83"/>
      <c r="F1" s="83"/>
      <c r="G1" s="83"/>
      <c r="H1" s="83"/>
      <c r="I1" s="83"/>
      <c r="J1" s="83"/>
      <c r="K1" s="83"/>
      <c r="L1" s="83"/>
      <c r="M1" s="83"/>
    </row>
    <row r="2" spans="1:13" ht="21.95" customHeight="1" thickBot="1" x14ac:dyDescent="0.2">
      <c r="A2" s="95"/>
      <c r="B2" s="247" t="s">
        <v>11</v>
      </c>
      <c r="C2" s="248"/>
      <c r="D2" s="96" t="s">
        <v>3</v>
      </c>
      <c r="E2" s="97">
        <v>10000</v>
      </c>
      <c r="F2" s="97">
        <v>5000</v>
      </c>
      <c r="G2" s="97">
        <v>1000</v>
      </c>
      <c r="H2" s="97">
        <v>500</v>
      </c>
      <c r="I2" s="97">
        <v>100</v>
      </c>
      <c r="J2" s="97">
        <v>50</v>
      </c>
      <c r="K2" s="97">
        <v>10</v>
      </c>
      <c r="L2" s="97">
        <v>5</v>
      </c>
      <c r="M2" s="98">
        <v>1</v>
      </c>
    </row>
    <row r="3" spans="1:13" ht="21.95" customHeight="1" x14ac:dyDescent="0.15">
      <c r="A3" s="99">
        <v>1</v>
      </c>
      <c r="B3" s="100" t="str">
        <f>'(様式１）個人明細'!$B$4</f>
        <v>　</v>
      </c>
      <c r="C3" s="100" t="str">
        <f>'(様式１）個人明細'!$C$4</f>
        <v>　</v>
      </c>
      <c r="D3" s="101">
        <f>'(様式１）個人明細'!N4</f>
        <v>0</v>
      </c>
      <c r="E3" s="102">
        <f t="shared" ref="E3:E27" si="0">TRUNC(D3/$E$2)</f>
        <v>0</v>
      </c>
      <c r="F3" s="102">
        <f t="shared" ref="F3:F18" si="1">TRUNC(MOD($D3,E$2)/F$2)</f>
        <v>0</v>
      </c>
      <c r="G3" s="102">
        <f t="shared" ref="G3:M3" si="2">TRUNC(MOD($D3,F$2)/G$2)</f>
        <v>0</v>
      </c>
      <c r="H3" s="102">
        <f t="shared" si="2"/>
        <v>0</v>
      </c>
      <c r="I3" s="102">
        <f t="shared" si="2"/>
        <v>0</v>
      </c>
      <c r="J3" s="102">
        <f t="shared" si="2"/>
        <v>0</v>
      </c>
      <c r="K3" s="102">
        <f t="shared" si="2"/>
        <v>0</v>
      </c>
      <c r="L3" s="102">
        <f t="shared" si="2"/>
        <v>0</v>
      </c>
      <c r="M3" s="103">
        <f t="shared" si="2"/>
        <v>0</v>
      </c>
    </row>
    <row r="4" spans="1:13" ht="21.95" customHeight="1" x14ac:dyDescent="0.15">
      <c r="A4" s="104">
        <v>2</v>
      </c>
      <c r="B4" s="100" t="str">
        <f>'(様式１）個人明細'!$B$8</f>
        <v>　</v>
      </c>
      <c r="C4" s="100" t="str">
        <f>'(様式１）個人明細'!$C$8</f>
        <v>　</v>
      </c>
      <c r="D4" s="105">
        <f>'(様式１）個人明細'!$N$8</f>
        <v>0</v>
      </c>
      <c r="E4" s="106">
        <f t="shared" si="0"/>
        <v>0</v>
      </c>
      <c r="F4" s="106">
        <f t="shared" si="1"/>
        <v>0</v>
      </c>
      <c r="G4" s="106">
        <f t="shared" ref="G4:M11" si="3">TRUNC(MOD($D4,F$2)/G$2)</f>
        <v>0</v>
      </c>
      <c r="H4" s="106">
        <f>TRUNC(MOD($D4,G$2)/H$2)</f>
        <v>0</v>
      </c>
      <c r="I4" s="106">
        <f t="shared" si="3"/>
        <v>0</v>
      </c>
      <c r="J4" s="106">
        <f t="shared" si="3"/>
        <v>0</v>
      </c>
      <c r="K4" s="106">
        <f t="shared" si="3"/>
        <v>0</v>
      </c>
      <c r="L4" s="106">
        <f t="shared" si="3"/>
        <v>0</v>
      </c>
      <c r="M4" s="107">
        <f t="shared" si="3"/>
        <v>0</v>
      </c>
    </row>
    <row r="5" spans="1:13" ht="21.95" customHeight="1" x14ac:dyDescent="0.15">
      <c r="A5" s="104">
        <v>3</v>
      </c>
      <c r="B5" s="100" t="str">
        <f>'(様式１）個人明細'!$B$12</f>
        <v>　</v>
      </c>
      <c r="C5" s="100" t="str">
        <f>'(様式１）個人明細'!$C$12</f>
        <v>　</v>
      </c>
      <c r="D5" s="105">
        <f>'(様式１）個人明細'!$N$12</f>
        <v>0</v>
      </c>
      <c r="E5" s="106">
        <f t="shared" si="0"/>
        <v>0</v>
      </c>
      <c r="F5" s="106">
        <f t="shared" si="1"/>
        <v>0</v>
      </c>
      <c r="G5" s="106">
        <f t="shared" si="3"/>
        <v>0</v>
      </c>
      <c r="H5" s="106">
        <f t="shared" si="3"/>
        <v>0</v>
      </c>
      <c r="I5" s="106">
        <f t="shared" si="3"/>
        <v>0</v>
      </c>
      <c r="J5" s="106">
        <f t="shared" si="3"/>
        <v>0</v>
      </c>
      <c r="K5" s="106">
        <f t="shared" si="3"/>
        <v>0</v>
      </c>
      <c r="L5" s="106">
        <f t="shared" si="3"/>
        <v>0</v>
      </c>
      <c r="M5" s="107">
        <f t="shared" si="3"/>
        <v>0</v>
      </c>
    </row>
    <row r="6" spans="1:13" ht="21.95" customHeight="1" x14ac:dyDescent="0.15">
      <c r="A6" s="104">
        <v>4</v>
      </c>
      <c r="B6" s="100" t="str">
        <f>'(様式１）個人明細'!$B$16</f>
        <v>　</v>
      </c>
      <c r="C6" s="100" t="str">
        <f>'(様式１）個人明細'!$C$16</f>
        <v>　</v>
      </c>
      <c r="D6" s="105">
        <f>'(様式１）個人明細'!$N$16</f>
        <v>0</v>
      </c>
      <c r="E6" s="106">
        <f t="shared" si="0"/>
        <v>0</v>
      </c>
      <c r="F6" s="106">
        <f t="shared" si="1"/>
        <v>0</v>
      </c>
      <c r="G6" s="106">
        <f t="shared" si="3"/>
        <v>0</v>
      </c>
      <c r="H6" s="106">
        <f t="shared" si="3"/>
        <v>0</v>
      </c>
      <c r="I6" s="106">
        <f t="shared" si="3"/>
        <v>0</v>
      </c>
      <c r="J6" s="106">
        <f t="shared" si="3"/>
        <v>0</v>
      </c>
      <c r="K6" s="106">
        <f t="shared" si="3"/>
        <v>0</v>
      </c>
      <c r="L6" s="106">
        <f t="shared" si="3"/>
        <v>0</v>
      </c>
      <c r="M6" s="107">
        <f t="shared" si="3"/>
        <v>0</v>
      </c>
    </row>
    <row r="7" spans="1:13" ht="21.95" customHeight="1" x14ac:dyDescent="0.15">
      <c r="A7" s="104">
        <v>5</v>
      </c>
      <c r="B7" s="100" t="str">
        <f>'(様式１）個人明細'!$B$20</f>
        <v>　</v>
      </c>
      <c r="C7" s="100" t="str">
        <f>'(様式１）個人明細'!$C$20</f>
        <v>　</v>
      </c>
      <c r="D7" s="105">
        <f>'(様式１）個人明細'!$N$20</f>
        <v>0</v>
      </c>
      <c r="E7" s="106">
        <f t="shared" si="0"/>
        <v>0</v>
      </c>
      <c r="F7" s="106">
        <f t="shared" si="1"/>
        <v>0</v>
      </c>
      <c r="G7" s="106">
        <f t="shared" si="3"/>
        <v>0</v>
      </c>
      <c r="H7" s="106">
        <f t="shared" si="3"/>
        <v>0</v>
      </c>
      <c r="I7" s="106">
        <f t="shared" si="3"/>
        <v>0</v>
      </c>
      <c r="J7" s="106">
        <f t="shared" si="3"/>
        <v>0</v>
      </c>
      <c r="K7" s="106">
        <f t="shared" si="3"/>
        <v>0</v>
      </c>
      <c r="L7" s="106">
        <f t="shared" si="3"/>
        <v>0</v>
      </c>
      <c r="M7" s="107">
        <f t="shared" si="3"/>
        <v>0</v>
      </c>
    </row>
    <row r="8" spans="1:13" ht="21.95" customHeight="1" x14ac:dyDescent="0.15">
      <c r="A8" s="104">
        <v>6</v>
      </c>
      <c r="B8" s="100" t="str">
        <f>'(様式１）個人明細'!$B$24</f>
        <v>　</v>
      </c>
      <c r="C8" s="100" t="str">
        <f>'(様式１）個人明細'!$C$24</f>
        <v>　</v>
      </c>
      <c r="D8" s="105">
        <f>'(様式１）個人明細'!$N$24</f>
        <v>0</v>
      </c>
      <c r="E8" s="106">
        <f t="shared" si="0"/>
        <v>0</v>
      </c>
      <c r="F8" s="106">
        <f t="shared" si="1"/>
        <v>0</v>
      </c>
      <c r="G8" s="106">
        <f t="shared" si="3"/>
        <v>0</v>
      </c>
      <c r="H8" s="106">
        <f t="shared" si="3"/>
        <v>0</v>
      </c>
      <c r="I8" s="106">
        <f t="shared" si="3"/>
        <v>0</v>
      </c>
      <c r="J8" s="106">
        <f t="shared" si="3"/>
        <v>0</v>
      </c>
      <c r="K8" s="106">
        <f t="shared" si="3"/>
        <v>0</v>
      </c>
      <c r="L8" s="106">
        <f t="shared" si="3"/>
        <v>0</v>
      </c>
      <c r="M8" s="107">
        <f t="shared" si="3"/>
        <v>0</v>
      </c>
    </row>
    <row r="9" spans="1:13" ht="21.95" customHeight="1" x14ac:dyDescent="0.15">
      <c r="A9" s="104">
        <v>7</v>
      </c>
      <c r="B9" s="100" t="str">
        <f>'(様式１）個人明細'!$B$28</f>
        <v>　</v>
      </c>
      <c r="C9" s="100" t="str">
        <f>'(様式１）個人明細'!$C$28</f>
        <v>　</v>
      </c>
      <c r="D9" s="105">
        <f>'(様式１）個人明細'!$N$28</f>
        <v>0</v>
      </c>
      <c r="E9" s="106">
        <f t="shared" si="0"/>
        <v>0</v>
      </c>
      <c r="F9" s="106">
        <f t="shared" si="1"/>
        <v>0</v>
      </c>
      <c r="G9" s="106">
        <f t="shared" si="3"/>
        <v>0</v>
      </c>
      <c r="H9" s="106">
        <f t="shared" si="3"/>
        <v>0</v>
      </c>
      <c r="I9" s="106">
        <f t="shared" si="3"/>
        <v>0</v>
      </c>
      <c r="J9" s="106">
        <f t="shared" si="3"/>
        <v>0</v>
      </c>
      <c r="K9" s="106">
        <f t="shared" si="3"/>
        <v>0</v>
      </c>
      <c r="L9" s="106">
        <f t="shared" si="3"/>
        <v>0</v>
      </c>
      <c r="M9" s="107">
        <f t="shared" si="3"/>
        <v>0</v>
      </c>
    </row>
    <row r="10" spans="1:13" ht="21.95" customHeight="1" x14ac:dyDescent="0.15">
      <c r="A10" s="104">
        <v>8</v>
      </c>
      <c r="B10" s="100" t="str">
        <f>'(様式１）個人明細'!$B$32</f>
        <v>　</v>
      </c>
      <c r="C10" s="100" t="str">
        <f>'(様式１）個人明細'!$C$32</f>
        <v>　</v>
      </c>
      <c r="D10" s="105">
        <f>'(様式１）個人明細'!$N$32</f>
        <v>0</v>
      </c>
      <c r="E10" s="106">
        <f t="shared" si="0"/>
        <v>0</v>
      </c>
      <c r="F10" s="106">
        <f t="shared" si="1"/>
        <v>0</v>
      </c>
      <c r="G10" s="106">
        <f t="shared" si="3"/>
        <v>0</v>
      </c>
      <c r="H10" s="106">
        <f t="shared" si="3"/>
        <v>0</v>
      </c>
      <c r="I10" s="106">
        <f t="shared" si="3"/>
        <v>0</v>
      </c>
      <c r="J10" s="106">
        <f t="shared" si="3"/>
        <v>0</v>
      </c>
      <c r="K10" s="106">
        <f t="shared" si="3"/>
        <v>0</v>
      </c>
      <c r="L10" s="106">
        <f t="shared" si="3"/>
        <v>0</v>
      </c>
      <c r="M10" s="107">
        <f t="shared" si="3"/>
        <v>0</v>
      </c>
    </row>
    <row r="11" spans="1:13" ht="21.95" customHeight="1" x14ac:dyDescent="0.15">
      <c r="A11" s="104">
        <v>9</v>
      </c>
      <c r="B11" s="108" t="str">
        <f>'(様式１）個人明細'!$B$36</f>
        <v>　</v>
      </c>
      <c r="C11" s="108" t="str">
        <f>'(様式１）個人明細'!$C$36</f>
        <v>　</v>
      </c>
      <c r="D11" s="105">
        <f>'(様式１）個人明細'!$N$36</f>
        <v>0</v>
      </c>
      <c r="E11" s="106">
        <f t="shared" si="0"/>
        <v>0</v>
      </c>
      <c r="F11" s="106">
        <f t="shared" si="1"/>
        <v>0</v>
      </c>
      <c r="G11" s="106">
        <f t="shared" si="3"/>
        <v>0</v>
      </c>
      <c r="H11" s="106">
        <f t="shared" si="3"/>
        <v>0</v>
      </c>
      <c r="I11" s="106">
        <f t="shared" si="3"/>
        <v>0</v>
      </c>
      <c r="J11" s="106">
        <f t="shared" si="3"/>
        <v>0</v>
      </c>
      <c r="K11" s="106">
        <f t="shared" si="3"/>
        <v>0</v>
      </c>
      <c r="L11" s="106">
        <f t="shared" si="3"/>
        <v>0</v>
      </c>
      <c r="M11" s="107">
        <f t="shared" si="3"/>
        <v>0</v>
      </c>
    </row>
    <row r="12" spans="1:13" ht="21.95" customHeight="1" x14ac:dyDescent="0.15">
      <c r="A12" s="109">
        <v>10</v>
      </c>
      <c r="B12" s="110" t="str">
        <f>'(様式１）個人明細'!$B$40</f>
        <v>　</v>
      </c>
      <c r="C12" s="110" t="str">
        <f>'(様式１）個人明細'!$C$40</f>
        <v>　</v>
      </c>
      <c r="D12" s="111">
        <f>'(様式１）個人明細'!$N$40</f>
        <v>0</v>
      </c>
      <c r="E12" s="112">
        <f t="shared" si="0"/>
        <v>0</v>
      </c>
      <c r="F12" s="112">
        <f t="shared" si="1"/>
        <v>0</v>
      </c>
      <c r="G12" s="112">
        <f t="shared" ref="G12:M18" si="4">TRUNC(MOD($D12,F$2)/G$2)</f>
        <v>0</v>
      </c>
      <c r="H12" s="112">
        <f t="shared" si="4"/>
        <v>0</v>
      </c>
      <c r="I12" s="112">
        <f t="shared" si="4"/>
        <v>0</v>
      </c>
      <c r="J12" s="112">
        <f t="shared" si="4"/>
        <v>0</v>
      </c>
      <c r="K12" s="112">
        <f t="shared" si="4"/>
        <v>0</v>
      </c>
      <c r="L12" s="112">
        <f t="shared" si="4"/>
        <v>0</v>
      </c>
      <c r="M12" s="113">
        <f t="shared" si="4"/>
        <v>0</v>
      </c>
    </row>
    <row r="13" spans="1:13" ht="21.95" customHeight="1" x14ac:dyDescent="0.15">
      <c r="A13" s="104">
        <v>11</v>
      </c>
      <c r="B13" s="100" t="str">
        <f>'(様式１）個人明細'!$B$44</f>
        <v>　</v>
      </c>
      <c r="C13" s="100" t="str">
        <f>'(様式１）個人明細'!$C$44</f>
        <v>　</v>
      </c>
      <c r="D13" s="105">
        <f>'(様式１）個人明細'!$N$44</f>
        <v>0</v>
      </c>
      <c r="E13" s="106">
        <f t="shared" si="0"/>
        <v>0</v>
      </c>
      <c r="F13" s="106">
        <f t="shared" si="1"/>
        <v>0</v>
      </c>
      <c r="G13" s="106">
        <f t="shared" si="4"/>
        <v>0</v>
      </c>
      <c r="H13" s="106">
        <f t="shared" si="4"/>
        <v>0</v>
      </c>
      <c r="I13" s="106">
        <f t="shared" si="4"/>
        <v>0</v>
      </c>
      <c r="J13" s="106">
        <f t="shared" si="4"/>
        <v>0</v>
      </c>
      <c r="K13" s="106">
        <f t="shared" si="4"/>
        <v>0</v>
      </c>
      <c r="L13" s="106">
        <f t="shared" si="4"/>
        <v>0</v>
      </c>
      <c r="M13" s="107">
        <f t="shared" si="4"/>
        <v>0</v>
      </c>
    </row>
    <row r="14" spans="1:13" ht="21.95" customHeight="1" x14ac:dyDescent="0.15">
      <c r="A14" s="104">
        <v>12</v>
      </c>
      <c r="B14" s="100" t="str">
        <f>'(様式１）個人明細'!$B$48</f>
        <v>　</v>
      </c>
      <c r="C14" s="100" t="str">
        <f>'(様式１）個人明細'!$C$48</f>
        <v>　</v>
      </c>
      <c r="D14" s="105">
        <f>'(様式１）個人明細'!$N$48</f>
        <v>0</v>
      </c>
      <c r="E14" s="106">
        <f t="shared" si="0"/>
        <v>0</v>
      </c>
      <c r="F14" s="106">
        <f t="shared" si="1"/>
        <v>0</v>
      </c>
      <c r="G14" s="106">
        <f t="shared" si="4"/>
        <v>0</v>
      </c>
      <c r="H14" s="106">
        <f t="shared" si="4"/>
        <v>0</v>
      </c>
      <c r="I14" s="106">
        <f t="shared" si="4"/>
        <v>0</v>
      </c>
      <c r="J14" s="106">
        <f t="shared" si="4"/>
        <v>0</v>
      </c>
      <c r="K14" s="106">
        <f t="shared" si="4"/>
        <v>0</v>
      </c>
      <c r="L14" s="106">
        <f t="shared" si="4"/>
        <v>0</v>
      </c>
      <c r="M14" s="107">
        <f t="shared" si="4"/>
        <v>0</v>
      </c>
    </row>
    <row r="15" spans="1:13" ht="21.95" customHeight="1" x14ac:dyDescent="0.15">
      <c r="A15" s="104">
        <v>13</v>
      </c>
      <c r="B15" s="100" t="str">
        <f>'(様式１）個人明細'!$B$52</f>
        <v>　</v>
      </c>
      <c r="C15" s="100" t="str">
        <f>'(様式１）個人明細'!$C$52</f>
        <v>　</v>
      </c>
      <c r="D15" s="105">
        <f>'(様式１）個人明細'!$N$52</f>
        <v>0</v>
      </c>
      <c r="E15" s="106">
        <f t="shared" si="0"/>
        <v>0</v>
      </c>
      <c r="F15" s="106">
        <f t="shared" si="1"/>
        <v>0</v>
      </c>
      <c r="G15" s="106">
        <f t="shared" si="4"/>
        <v>0</v>
      </c>
      <c r="H15" s="106">
        <f t="shared" si="4"/>
        <v>0</v>
      </c>
      <c r="I15" s="106">
        <f t="shared" si="4"/>
        <v>0</v>
      </c>
      <c r="J15" s="106">
        <f t="shared" si="4"/>
        <v>0</v>
      </c>
      <c r="K15" s="106">
        <f t="shared" si="4"/>
        <v>0</v>
      </c>
      <c r="L15" s="106">
        <f t="shared" si="4"/>
        <v>0</v>
      </c>
      <c r="M15" s="107">
        <f t="shared" si="4"/>
        <v>0</v>
      </c>
    </row>
    <row r="16" spans="1:13" ht="21.95" customHeight="1" x14ac:dyDescent="0.15">
      <c r="A16" s="104">
        <v>14</v>
      </c>
      <c r="B16" s="100" t="str">
        <f>'(様式１）個人明細'!$B$56</f>
        <v>　</v>
      </c>
      <c r="C16" s="100" t="str">
        <f>'(様式１）個人明細'!$C$56</f>
        <v>　</v>
      </c>
      <c r="D16" s="105">
        <f>'(様式１）個人明細'!$N$56</f>
        <v>0</v>
      </c>
      <c r="E16" s="106">
        <f t="shared" si="0"/>
        <v>0</v>
      </c>
      <c r="F16" s="106">
        <f t="shared" si="1"/>
        <v>0</v>
      </c>
      <c r="G16" s="106">
        <f t="shared" si="4"/>
        <v>0</v>
      </c>
      <c r="H16" s="106">
        <f t="shared" si="4"/>
        <v>0</v>
      </c>
      <c r="I16" s="106">
        <f t="shared" si="4"/>
        <v>0</v>
      </c>
      <c r="J16" s="106">
        <f t="shared" si="4"/>
        <v>0</v>
      </c>
      <c r="K16" s="106">
        <f t="shared" si="4"/>
        <v>0</v>
      </c>
      <c r="L16" s="106">
        <f t="shared" si="4"/>
        <v>0</v>
      </c>
      <c r="M16" s="107">
        <f t="shared" si="4"/>
        <v>0</v>
      </c>
    </row>
    <row r="17" spans="1:13" ht="21.95" customHeight="1" x14ac:dyDescent="0.15">
      <c r="A17" s="104">
        <v>15</v>
      </c>
      <c r="B17" s="100" t="str">
        <f>'(様式１）個人明細'!$B$60</f>
        <v>　</v>
      </c>
      <c r="C17" s="100" t="str">
        <f>'(様式１）個人明細'!$C$60</f>
        <v>　</v>
      </c>
      <c r="D17" s="105">
        <f>'(様式１）個人明細'!$N$60</f>
        <v>0</v>
      </c>
      <c r="E17" s="106">
        <f t="shared" si="0"/>
        <v>0</v>
      </c>
      <c r="F17" s="106">
        <f t="shared" si="1"/>
        <v>0</v>
      </c>
      <c r="G17" s="106">
        <f t="shared" si="4"/>
        <v>0</v>
      </c>
      <c r="H17" s="106">
        <f t="shared" si="4"/>
        <v>0</v>
      </c>
      <c r="I17" s="106">
        <f t="shared" si="4"/>
        <v>0</v>
      </c>
      <c r="J17" s="106">
        <f t="shared" si="4"/>
        <v>0</v>
      </c>
      <c r="K17" s="106">
        <f t="shared" si="4"/>
        <v>0</v>
      </c>
      <c r="L17" s="106">
        <f t="shared" si="4"/>
        <v>0</v>
      </c>
      <c r="M17" s="107">
        <f t="shared" si="4"/>
        <v>0</v>
      </c>
    </row>
    <row r="18" spans="1:13" ht="21.95" customHeight="1" x14ac:dyDescent="0.15">
      <c r="A18" s="104">
        <v>16</v>
      </c>
      <c r="B18" s="100" t="str">
        <f>'(様式１）個人明細'!$B$64</f>
        <v>　</v>
      </c>
      <c r="C18" s="100" t="str">
        <f>'(様式１）個人明細'!$C$64</f>
        <v>　</v>
      </c>
      <c r="D18" s="105">
        <f>'(様式１）個人明細'!$N$64</f>
        <v>0</v>
      </c>
      <c r="E18" s="106">
        <f t="shared" si="0"/>
        <v>0</v>
      </c>
      <c r="F18" s="106">
        <f t="shared" si="1"/>
        <v>0</v>
      </c>
      <c r="G18" s="106">
        <f t="shared" si="4"/>
        <v>0</v>
      </c>
      <c r="H18" s="106">
        <f t="shared" si="4"/>
        <v>0</v>
      </c>
      <c r="I18" s="106">
        <f t="shared" si="4"/>
        <v>0</v>
      </c>
      <c r="J18" s="106">
        <f t="shared" si="4"/>
        <v>0</v>
      </c>
      <c r="K18" s="106">
        <f t="shared" si="4"/>
        <v>0</v>
      </c>
      <c r="L18" s="106">
        <f t="shared" si="4"/>
        <v>0</v>
      </c>
      <c r="M18" s="107">
        <f t="shared" si="4"/>
        <v>0</v>
      </c>
    </row>
    <row r="19" spans="1:13" ht="21.95" customHeight="1" x14ac:dyDescent="0.15">
      <c r="A19" s="104">
        <v>17</v>
      </c>
      <c r="B19" s="100" t="str">
        <f>'(様式１）個人明細'!$B$68</f>
        <v>　</v>
      </c>
      <c r="C19" s="100" t="str">
        <f>'(様式１）個人明細'!$C$68</f>
        <v>　</v>
      </c>
      <c r="D19" s="105">
        <f>'(様式１）個人明細'!$N$68</f>
        <v>0</v>
      </c>
      <c r="E19" s="106">
        <f t="shared" si="0"/>
        <v>0</v>
      </c>
      <c r="F19" s="106">
        <f t="shared" ref="F19:M20" si="5">TRUNC(MOD($D19,E$2)/F$2)</f>
        <v>0</v>
      </c>
      <c r="G19" s="106">
        <f t="shared" si="5"/>
        <v>0</v>
      </c>
      <c r="H19" s="106">
        <f t="shared" si="5"/>
        <v>0</v>
      </c>
      <c r="I19" s="106">
        <f t="shared" si="5"/>
        <v>0</v>
      </c>
      <c r="J19" s="106">
        <f t="shared" si="5"/>
        <v>0</v>
      </c>
      <c r="K19" s="106">
        <f t="shared" si="5"/>
        <v>0</v>
      </c>
      <c r="L19" s="106">
        <f t="shared" si="5"/>
        <v>0</v>
      </c>
      <c r="M19" s="107">
        <f t="shared" si="5"/>
        <v>0</v>
      </c>
    </row>
    <row r="20" spans="1:13" ht="21.95" customHeight="1" x14ac:dyDescent="0.15">
      <c r="A20" s="104">
        <v>18</v>
      </c>
      <c r="B20" s="100" t="str">
        <f>'(様式１）個人明細'!$B$72</f>
        <v>　</v>
      </c>
      <c r="C20" s="100" t="str">
        <f>'(様式１）個人明細'!$C$72</f>
        <v>　</v>
      </c>
      <c r="D20" s="105">
        <f>'(様式１）個人明細'!$N$72</f>
        <v>0</v>
      </c>
      <c r="E20" s="106">
        <f t="shared" si="0"/>
        <v>0</v>
      </c>
      <c r="F20" s="106">
        <f t="shared" si="5"/>
        <v>0</v>
      </c>
      <c r="G20" s="106">
        <f t="shared" si="5"/>
        <v>0</v>
      </c>
      <c r="H20" s="106">
        <f t="shared" si="5"/>
        <v>0</v>
      </c>
      <c r="I20" s="106">
        <f t="shared" si="5"/>
        <v>0</v>
      </c>
      <c r="J20" s="106">
        <f t="shared" si="5"/>
        <v>0</v>
      </c>
      <c r="K20" s="106">
        <f t="shared" si="5"/>
        <v>0</v>
      </c>
      <c r="L20" s="106">
        <f t="shared" si="5"/>
        <v>0</v>
      </c>
      <c r="M20" s="107">
        <f t="shared" si="5"/>
        <v>0</v>
      </c>
    </row>
    <row r="21" spans="1:13" ht="21.95" customHeight="1" x14ac:dyDescent="0.15">
      <c r="A21" s="104">
        <v>19</v>
      </c>
      <c r="B21" s="100" t="str">
        <f>'(様式１）個人明細'!$B$76</f>
        <v>　</v>
      </c>
      <c r="C21" s="100" t="str">
        <f>'(様式１）個人明細'!$C$76</f>
        <v>　</v>
      </c>
      <c r="D21" s="105">
        <f>'(様式１）個人明細'!$N$76</f>
        <v>0</v>
      </c>
      <c r="E21" s="106">
        <f t="shared" si="0"/>
        <v>0</v>
      </c>
      <c r="F21" s="106">
        <f t="shared" ref="F21:M21" si="6">TRUNC(MOD($D21,E$2)/F$2)</f>
        <v>0</v>
      </c>
      <c r="G21" s="106">
        <f t="shared" si="6"/>
        <v>0</v>
      </c>
      <c r="H21" s="106">
        <f t="shared" si="6"/>
        <v>0</v>
      </c>
      <c r="I21" s="106">
        <f t="shared" si="6"/>
        <v>0</v>
      </c>
      <c r="J21" s="106">
        <f t="shared" si="6"/>
        <v>0</v>
      </c>
      <c r="K21" s="106">
        <f t="shared" si="6"/>
        <v>0</v>
      </c>
      <c r="L21" s="106">
        <f t="shared" si="6"/>
        <v>0</v>
      </c>
      <c r="M21" s="107">
        <f t="shared" si="6"/>
        <v>0</v>
      </c>
    </row>
    <row r="22" spans="1:13" ht="21.95" customHeight="1" x14ac:dyDescent="0.15">
      <c r="A22" s="104">
        <v>20</v>
      </c>
      <c r="B22" s="100" t="str">
        <f>'(様式１）個人明細'!$B$80</f>
        <v>　</v>
      </c>
      <c r="C22" s="100" t="str">
        <f>'(様式１）個人明細'!$C$80</f>
        <v>　</v>
      </c>
      <c r="D22" s="105">
        <f>'(様式１）個人明細'!$N$80</f>
        <v>0</v>
      </c>
      <c r="E22" s="106">
        <f t="shared" si="0"/>
        <v>0</v>
      </c>
      <c r="F22" s="106">
        <f t="shared" ref="F22:M22" si="7">TRUNC(MOD($D22,E$2)/F$2)</f>
        <v>0</v>
      </c>
      <c r="G22" s="106">
        <f t="shared" si="7"/>
        <v>0</v>
      </c>
      <c r="H22" s="106">
        <f t="shared" si="7"/>
        <v>0</v>
      </c>
      <c r="I22" s="106">
        <f t="shared" si="7"/>
        <v>0</v>
      </c>
      <c r="J22" s="106">
        <f t="shared" si="7"/>
        <v>0</v>
      </c>
      <c r="K22" s="106">
        <f t="shared" si="7"/>
        <v>0</v>
      </c>
      <c r="L22" s="106">
        <f t="shared" si="7"/>
        <v>0</v>
      </c>
      <c r="M22" s="107">
        <f t="shared" si="7"/>
        <v>0</v>
      </c>
    </row>
    <row r="23" spans="1:13" ht="21.95" customHeight="1" x14ac:dyDescent="0.15">
      <c r="A23" s="104">
        <v>21</v>
      </c>
      <c r="B23" s="100" t="str">
        <f>'(様式１）個人明細'!$B$84</f>
        <v>　</v>
      </c>
      <c r="C23" s="100" t="str">
        <f>'(様式１）個人明細'!$C$84</f>
        <v>　</v>
      </c>
      <c r="D23" s="105">
        <f>'(様式１）個人明細'!$N$84</f>
        <v>0</v>
      </c>
      <c r="E23" s="106">
        <f t="shared" si="0"/>
        <v>0</v>
      </c>
      <c r="F23" s="106">
        <f t="shared" ref="F23:M23" si="8">TRUNC(MOD($D23,E$2)/F$2)</f>
        <v>0</v>
      </c>
      <c r="G23" s="106">
        <f t="shared" si="8"/>
        <v>0</v>
      </c>
      <c r="H23" s="106">
        <f t="shared" si="8"/>
        <v>0</v>
      </c>
      <c r="I23" s="106">
        <f t="shared" si="8"/>
        <v>0</v>
      </c>
      <c r="J23" s="106">
        <f t="shared" si="8"/>
        <v>0</v>
      </c>
      <c r="K23" s="106">
        <f t="shared" si="8"/>
        <v>0</v>
      </c>
      <c r="L23" s="106">
        <f t="shared" si="8"/>
        <v>0</v>
      </c>
      <c r="M23" s="107">
        <f t="shared" si="8"/>
        <v>0</v>
      </c>
    </row>
    <row r="24" spans="1:13" ht="21.95" customHeight="1" x14ac:dyDescent="0.15">
      <c r="A24" s="104">
        <v>22</v>
      </c>
      <c r="B24" s="100" t="str">
        <f>'(様式１）個人明細'!$B$88</f>
        <v>　</v>
      </c>
      <c r="C24" s="100" t="str">
        <f>'(様式１）個人明細'!$C$88</f>
        <v>　</v>
      </c>
      <c r="D24" s="105">
        <f>'(様式１）個人明細'!$N$88</f>
        <v>0</v>
      </c>
      <c r="E24" s="106">
        <f t="shared" si="0"/>
        <v>0</v>
      </c>
      <c r="F24" s="106">
        <f t="shared" ref="F24:M24" si="9">TRUNC(MOD($D24,E$2)/F$2)</f>
        <v>0</v>
      </c>
      <c r="G24" s="106">
        <f t="shared" si="9"/>
        <v>0</v>
      </c>
      <c r="H24" s="106">
        <f t="shared" si="9"/>
        <v>0</v>
      </c>
      <c r="I24" s="106">
        <f t="shared" si="9"/>
        <v>0</v>
      </c>
      <c r="J24" s="106">
        <f t="shared" si="9"/>
        <v>0</v>
      </c>
      <c r="K24" s="106">
        <f t="shared" si="9"/>
        <v>0</v>
      </c>
      <c r="L24" s="106">
        <f t="shared" si="9"/>
        <v>0</v>
      </c>
      <c r="M24" s="107">
        <f t="shared" si="9"/>
        <v>0</v>
      </c>
    </row>
    <row r="25" spans="1:13" ht="21.95" customHeight="1" x14ac:dyDescent="0.15">
      <c r="A25" s="104">
        <v>23</v>
      </c>
      <c r="B25" s="100" t="str">
        <f>'(様式１）個人明細'!$B$92</f>
        <v>　</v>
      </c>
      <c r="C25" s="100" t="str">
        <f>'(様式１）個人明細'!$C$92</f>
        <v>　</v>
      </c>
      <c r="D25" s="105">
        <f>'(様式１）個人明細'!$N$92</f>
        <v>0</v>
      </c>
      <c r="E25" s="106">
        <f t="shared" si="0"/>
        <v>0</v>
      </c>
      <c r="F25" s="106">
        <f t="shared" ref="F25:M25" si="10">TRUNC(MOD($D25,E$2)/F$2)</f>
        <v>0</v>
      </c>
      <c r="G25" s="106">
        <f t="shared" si="10"/>
        <v>0</v>
      </c>
      <c r="H25" s="106">
        <f t="shared" si="10"/>
        <v>0</v>
      </c>
      <c r="I25" s="106">
        <f t="shared" si="10"/>
        <v>0</v>
      </c>
      <c r="J25" s="106">
        <f t="shared" si="10"/>
        <v>0</v>
      </c>
      <c r="K25" s="106">
        <f t="shared" si="10"/>
        <v>0</v>
      </c>
      <c r="L25" s="106">
        <f t="shared" si="10"/>
        <v>0</v>
      </c>
      <c r="M25" s="107">
        <f t="shared" si="10"/>
        <v>0</v>
      </c>
    </row>
    <row r="26" spans="1:13" ht="21.95" customHeight="1" x14ac:dyDescent="0.15">
      <c r="A26" s="104">
        <v>24</v>
      </c>
      <c r="B26" s="100" t="str">
        <f>'(様式１）個人明細'!$B$96</f>
        <v>　</v>
      </c>
      <c r="C26" s="100" t="str">
        <f>'(様式１）個人明細'!$C$96</f>
        <v>　</v>
      </c>
      <c r="D26" s="105">
        <f>'(様式１）個人明細'!$N$96</f>
        <v>0</v>
      </c>
      <c r="E26" s="106">
        <f t="shared" si="0"/>
        <v>0</v>
      </c>
      <c r="F26" s="106">
        <f t="shared" ref="F26:M26" si="11">TRUNC(MOD($D26,E$2)/F$2)</f>
        <v>0</v>
      </c>
      <c r="G26" s="106">
        <f t="shared" si="11"/>
        <v>0</v>
      </c>
      <c r="H26" s="106">
        <f t="shared" si="11"/>
        <v>0</v>
      </c>
      <c r="I26" s="106">
        <f t="shared" si="11"/>
        <v>0</v>
      </c>
      <c r="J26" s="106">
        <f t="shared" si="11"/>
        <v>0</v>
      </c>
      <c r="K26" s="106">
        <f t="shared" si="11"/>
        <v>0</v>
      </c>
      <c r="L26" s="106">
        <f t="shared" si="11"/>
        <v>0</v>
      </c>
      <c r="M26" s="107">
        <f t="shared" si="11"/>
        <v>0</v>
      </c>
    </row>
    <row r="27" spans="1:13" ht="21.95" customHeight="1" x14ac:dyDescent="0.15">
      <c r="A27" s="104">
        <v>25</v>
      </c>
      <c r="B27" s="100" t="str">
        <f>'(様式１）個人明細'!$B$100</f>
        <v>　</v>
      </c>
      <c r="C27" s="100" t="str">
        <f>'(様式１）個人明細'!$C$100</f>
        <v>　</v>
      </c>
      <c r="D27" s="105">
        <f>'(様式１）個人明細'!$N$100</f>
        <v>0</v>
      </c>
      <c r="E27" s="106">
        <f t="shared" si="0"/>
        <v>0</v>
      </c>
      <c r="F27" s="106">
        <f t="shared" ref="F27:M27" si="12">TRUNC(MOD($D27,E$2)/F$2)</f>
        <v>0</v>
      </c>
      <c r="G27" s="106">
        <f t="shared" si="12"/>
        <v>0</v>
      </c>
      <c r="H27" s="106">
        <f t="shared" si="12"/>
        <v>0</v>
      </c>
      <c r="I27" s="106">
        <f t="shared" si="12"/>
        <v>0</v>
      </c>
      <c r="J27" s="106">
        <f t="shared" si="12"/>
        <v>0</v>
      </c>
      <c r="K27" s="106">
        <f t="shared" si="12"/>
        <v>0</v>
      </c>
      <c r="L27" s="106">
        <f t="shared" si="12"/>
        <v>0</v>
      </c>
      <c r="M27" s="107">
        <f t="shared" si="12"/>
        <v>0</v>
      </c>
    </row>
    <row r="28" spans="1:13" ht="21.95" customHeight="1" x14ac:dyDescent="0.15">
      <c r="A28" s="104">
        <v>26</v>
      </c>
      <c r="B28" s="100" t="str">
        <f>'(様式１）個人明細'!$B$104</f>
        <v>　</v>
      </c>
      <c r="C28" s="100" t="str">
        <f>'(様式１）個人明細'!$C$104</f>
        <v>　</v>
      </c>
      <c r="D28" s="105">
        <f>'(様式１）個人明細'!$N$104</f>
        <v>0</v>
      </c>
      <c r="E28" s="106">
        <f>TRUNC(D28/$E$2)</f>
        <v>0</v>
      </c>
      <c r="F28" s="106">
        <f t="shared" ref="F28:M28" si="13">TRUNC(MOD($D28,E$2)/F$2)</f>
        <v>0</v>
      </c>
      <c r="G28" s="106">
        <f t="shared" si="13"/>
        <v>0</v>
      </c>
      <c r="H28" s="106">
        <f t="shared" si="13"/>
        <v>0</v>
      </c>
      <c r="I28" s="106">
        <f t="shared" si="13"/>
        <v>0</v>
      </c>
      <c r="J28" s="106">
        <f t="shared" si="13"/>
        <v>0</v>
      </c>
      <c r="K28" s="106">
        <f t="shared" si="13"/>
        <v>0</v>
      </c>
      <c r="L28" s="106">
        <f t="shared" si="13"/>
        <v>0</v>
      </c>
      <c r="M28" s="107">
        <f t="shared" si="13"/>
        <v>0</v>
      </c>
    </row>
    <row r="29" spans="1:13" ht="21.95" customHeight="1" thickBot="1" x14ac:dyDescent="0.2">
      <c r="A29" s="114"/>
      <c r="B29" s="245" t="s">
        <v>12</v>
      </c>
      <c r="C29" s="246"/>
      <c r="D29" s="115">
        <f t="shared" ref="D29:M29" si="14">SUM(D3:D28)</f>
        <v>0</v>
      </c>
      <c r="E29" s="116">
        <f t="shared" si="14"/>
        <v>0</v>
      </c>
      <c r="F29" s="116">
        <f t="shared" si="14"/>
        <v>0</v>
      </c>
      <c r="G29" s="116">
        <f t="shared" si="14"/>
        <v>0</v>
      </c>
      <c r="H29" s="116">
        <f t="shared" si="14"/>
        <v>0</v>
      </c>
      <c r="I29" s="116">
        <f t="shared" si="14"/>
        <v>0</v>
      </c>
      <c r="J29" s="116">
        <f t="shared" si="14"/>
        <v>0</v>
      </c>
      <c r="K29" s="116">
        <f t="shared" si="14"/>
        <v>0</v>
      </c>
      <c r="L29" s="116">
        <f t="shared" si="14"/>
        <v>0</v>
      </c>
      <c r="M29" s="117">
        <f t="shared" si="14"/>
        <v>0</v>
      </c>
    </row>
    <row r="30" spans="1:13" ht="21.95" customHeight="1" x14ac:dyDescent="0.15">
      <c r="A30" s="83"/>
      <c r="B30" s="249"/>
      <c r="C30" s="249"/>
      <c r="D30" s="118"/>
      <c r="E30" s="119"/>
      <c r="F30" s="119"/>
      <c r="G30" s="119"/>
      <c r="H30" s="119"/>
      <c r="I30" s="119"/>
      <c r="J30" s="119"/>
      <c r="K30" s="119"/>
      <c r="L30" s="119"/>
      <c r="M30" s="119"/>
    </row>
    <row r="31" spans="1:13" ht="21.95" customHeight="1" x14ac:dyDescent="0.15">
      <c r="A31" s="83"/>
      <c r="B31" s="120"/>
      <c r="C31" s="86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3" ht="21.95" customHeight="1" x14ac:dyDescent="0.15"/>
    <row r="33" ht="21.95" customHeight="1" x14ac:dyDescent="0.15"/>
    <row r="34" ht="21.95" customHeight="1" x14ac:dyDescent="0.15"/>
  </sheetData>
  <sheetProtection selectLockedCells="1" selectUnlockedCells="1"/>
  <mergeCells count="4">
    <mergeCell ref="B29:C29"/>
    <mergeCell ref="B2:C2"/>
    <mergeCell ref="B30:C30"/>
    <mergeCell ref="B1:D1"/>
  </mergeCells>
  <phoneticPr fontId="2"/>
  <dataValidations count="1">
    <dataValidation imeMode="on" allowBlank="1" showInputMessage="1" showErrorMessage="1" sqref="B3:C28" xr:uid="{00000000-0002-0000-0400-000000000000}"/>
  </dataValidations>
  <pageMargins left="0.78740157480314965" right="0.78740157480314965" top="0.39370078740157483" bottom="0.39370078740157483" header="0.4" footer="0.5118110236220472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M34"/>
  <sheetViews>
    <sheetView view="pageBreakPreview" zoomScale="115" zoomScaleNormal="115" zoomScaleSheetLayoutView="115" workbookViewId="0">
      <pane xSplit="4" ySplit="2" topLeftCell="E3" activePane="bottomRight" state="frozen"/>
      <selection activeCell="O27" sqref="O27"/>
      <selection pane="topRight" activeCell="O27" sqref="O27"/>
      <selection pane="bottomLeft" activeCell="O27" sqref="O27"/>
      <selection pane="bottomRight" activeCell="L20" sqref="L20"/>
    </sheetView>
  </sheetViews>
  <sheetFormatPr defaultRowHeight="13.5" x14ac:dyDescent="0.15"/>
  <cols>
    <col min="1" max="1" width="3.5" bestFit="1" customWidth="1"/>
    <col min="2" max="2" width="13.125" style="24" customWidth="1"/>
    <col min="3" max="3" width="15.875" style="1" customWidth="1"/>
    <col min="4" max="4" width="9.5" bestFit="1" customWidth="1"/>
  </cols>
  <sheetData>
    <row r="1" spans="1:13" ht="25.15" customHeight="1" thickBot="1" x14ac:dyDescent="0.2">
      <c r="A1" s="1"/>
      <c r="B1" s="252" t="s">
        <v>35</v>
      </c>
      <c r="C1" s="253"/>
      <c r="D1" s="253"/>
    </row>
    <row r="2" spans="1:13" ht="21.95" customHeight="1" thickBot="1" x14ac:dyDescent="0.2">
      <c r="A2" s="29"/>
      <c r="B2" s="168" t="s">
        <v>11</v>
      </c>
      <c r="C2" s="254"/>
      <c r="D2" s="60" t="s">
        <v>3</v>
      </c>
      <c r="E2" s="30">
        <v>10000</v>
      </c>
      <c r="F2" s="30">
        <v>5000</v>
      </c>
      <c r="G2" s="30">
        <v>1000</v>
      </c>
      <c r="H2" s="30">
        <v>500</v>
      </c>
      <c r="I2" s="30">
        <v>100</v>
      </c>
      <c r="J2" s="30">
        <v>50</v>
      </c>
      <c r="K2" s="30">
        <v>10</v>
      </c>
      <c r="L2" s="30">
        <v>5</v>
      </c>
      <c r="M2" s="31">
        <v>1</v>
      </c>
    </row>
    <row r="3" spans="1:13" ht="21.95" customHeight="1" x14ac:dyDescent="0.15">
      <c r="A3" s="32">
        <v>1</v>
      </c>
      <c r="B3" s="56" t="str">
        <f>'旅費交通費個人明細書(説明用）'!$B$4</f>
        <v>文振小</v>
      </c>
      <c r="C3" s="56" t="str">
        <f>'旅費交通費個人明細書(説明用）'!$C$4</f>
        <v>岡崎花子</v>
      </c>
      <c r="D3" s="61">
        <f>'旅費交通費個人明細書(説明用）'!N4</f>
        <v>1000</v>
      </c>
      <c r="E3" s="33">
        <f t="shared" ref="E3:E27" si="0">TRUNC(D3/$E$2)</f>
        <v>0</v>
      </c>
      <c r="F3" s="33">
        <f t="shared" ref="F3:M18" si="1">TRUNC(MOD($D3,E$2)/F$2)</f>
        <v>0</v>
      </c>
      <c r="G3" s="33">
        <f t="shared" si="1"/>
        <v>1</v>
      </c>
      <c r="H3" s="33">
        <f t="shared" si="1"/>
        <v>0</v>
      </c>
      <c r="I3" s="33">
        <f t="shared" si="1"/>
        <v>0</v>
      </c>
      <c r="J3" s="33">
        <f t="shared" si="1"/>
        <v>0</v>
      </c>
      <c r="K3" s="33">
        <f t="shared" si="1"/>
        <v>0</v>
      </c>
      <c r="L3" s="33">
        <f t="shared" si="1"/>
        <v>0</v>
      </c>
      <c r="M3" s="34">
        <f t="shared" si="1"/>
        <v>0</v>
      </c>
    </row>
    <row r="4" spans="1:13" ht="21.95" customHeight="1" x14ac:dyDescent="0.15">
      <c r="A4" s="26">
        <v>2</v>
      </c>
      <c r="B4" s="56" t="str">
        <f>'旅費交通費個人明細書(説明用）'!$B$8</f>
        <v>明大寺小</v>
      </c>
      <c r="C4" s="56" t="str">
        <f>'旅費交通費個人明細書(説明用）'!$C$8</f>
        <v>山田太郎</v>
      </c>
      <c r="D4" s="62">
        <f>'旅費交通費個人明細書(説明用）'!N8</f>
        <v>2000</v>
      </c>
      <c r="E4" s="14">
        <f t="shared" si="0"/>
        <v>0</v>
      </c>
      <c r="F4" s="14">
        <f t="shared" si="1"/>
        <v>0</v>
      </c>
      <c r="G4" s="14">
        <f t="shared" si="1"/>
        <v>2</v>
      </c>
      <c r="H4" s="14">
        <f>TRUNC(MOD($D4,G$2)/H$2)</f>
        <v>0</v>
      </c>
      <c r="I4" s="14">
        <f t="shared" si="1"/>
        <v>0</v>
      </c>
      <c r="J4" s="14">
        <f t="shared" si="1"/>
        <v>0</v>
      </c>
      <c r="K4" s="14">
        <f t="shared" si="1"/>
        <v>0</v>
      </c>
      <c r="L4" s="14">
        <f t="shared" si="1"/>
        <v>0</v>
      </c>
      <c r="M4" s="27">
        <f t="shared" si="1"/>
        <v>0</v>
      </c>
    </row>
    <row r="5" spans="1:13" ht="21.95" customHeight="1" x14ac:dyDescent="0.15">
      <c r="A5" s="26">
        <v>3</v>
      </c>
      <c r="B5" s="56" t="str">
        <f>'旅費交通費個人明細書(説明用）'!$B$12</f>
        <v>馬場東小</v>
      </c>
      <c r="C5" s="56" t="str">
        <f>'旅費交通費個人明細書(説明用）'!$C$12</f>
        <v>鈴木康子</v>
      </c>
      <c r="D5" s="62">
        <f>'旅費交通費個人明細書(説明用）'!N12</f>
        <v>1600</v>
      </c>
      <c r="E5" s="14">
        <f t="shared" si="0"/>
        <v>0</v>
      </c>
      <c r="F5" s="14">
        <f t="shared" si="1"/>
        <v>0</v>
      </c>
      <c r="G5" s="14">
        <f t="shared" si="1"/>
        <v>1</v>
      </c>
      <c r="H5" s="14">
        <f t="shared" si="1"/>
        <v>1</v>
      </c>
      <c r="I5" s="14">
        <f t="shared" si="1"/>
        <v>1</v>
      </c>
      <c r="J5" s="14">
        <f t="shared" si="1"/>
        <v>0</v>
      </c>
      <c r="K5" s="14">
        <f t="shared" si="1"/>
        <v>0</v>
      </c>
      <c r="L5" s="14">
        <f t="shared" si="1"/>
        <v>0</v>
      </c>
      <c r="M5" s="27">
        <f t="shared" si="1"/>
        <v>0</v>
      </c>
    </row>
    <row r="6" spans="1:13" ht="21.95" customHeight="1" x14ac:dyDescent="0.15">
      <c r="A6" s="26">
        <v>4</v>
      </c>
      <c r="B6" s="56" t="str">
        <f>'旅費交通費個人明細書(説明用）'!$B$16</f>
        <v>南中</v>
      </c>
      <c r="C6" s="56" t="str">
        <f>'旅費交通費個人明細書(説明用）'!$C$16</f>
        <v>市川直子</v>
      </c>
      <c r="D6" s="62">
        <f>'旅費交通費個人明細書(説明用）'!N16</f>
        <v>1600</v>
      </c>
      <c r="E6" s="14">
        <f t="shared" si="0"/>
        <v>0</v>
      </c>
      <c r="F6" s="14">
        <f t="shared" si="1"/>
        <v>0</v>
      </c>
      <c r="G6" s="14">
        <f t="shared" si="1"/>
        <v>1</v>
      </c>
      <c r="H6" s="14">
        <f t="shared" si="1"/>
        <v>1</v>
      </c>
      <c r="I6" s="14">
        <f t="shared" si="1"/>
        <v>1</v>
      </c>
      <c r="J6" s="14">
        <f t="shared" si="1"/>
        <v>0</v>
      </c>
      <c r="K6" s="14">
        <f t="shared" si="1"/>
        <v>0</v>
      </c>
      <c r="L6" s="14">
        <f t="shared" si="1"/>
        <v>0</v>
      </c>
      <c r="M6" s="27">
        <f t="shared" si="1"/>
        <v>0</v>
      </c>
    </row>
    <row r="7" spans="1:13" ht="21.95" customHeight="1" x14ac:dyDescent="0.15">
      <c r="A7" s="26">
        <v>5</v>
      </c>
      <c r="B7" s="56" t="str">
        <f>'旅費交通費個人明細書(説明用）'!$B$20</f>
        <v>北山中</v>
      </c>
      <c r="C7" s="56" t="str">
        <f>'旅費交通費個人明細書(説明用）'!$C$20</f>
        <v>愛知一郎</v>
      </c>
      <c r="D7" s="62">
        <f>'旅費交通費個人明細書(説明用）'!N20</f>
        <v>1200</v>
      </c>
      <c r="E7" s="14">
        <f t="shared" si="0"/>
        <v>0</v>
      </c>
      <c r="F7" s="14">
        <f t="shared" si="1"/>
        <v>0</v>
      </c>
      <c r="G7" s="14">
        <f t="shared" si="1"/>
        <v>1</v>
      </c>
      <c r="H7" s="14">
        <f t="shared" si="1"/>
        <v>0</v>
      </c>
      <c r="I7" s="14">
        <f t="shared" si="1"/>
        <v>2</v>
      </c>
      <c r="J7" s="14">
        <f t="shared" si="1"/>
        <v>0</v>
      </c>
      <c r="K7" s="14">
        <f t="shared" si="1"/>
        <v>0</v>
      </c>
      <c r="L7" s="14">
        <f t="shared" si="1"/>
        <v>0</v>
      </c>
      <c r="M7" s="27">
        <f t="shared" si="1"/>
        <v>0</v>
      </c>
    </row>
    <row r="8" spans="1:13" ht="21.95" customHeight="1" x14ac:dyDescent="0.15">
      <c r="A8" s="26">
        <v>6</v>
      </c>
      <c r="B8" s="56">
        <f>'旅費交通費個人明細書(説明用）'!$B$24</f>
        <v>0</v>
      </c>
      <c r="C8" s="56">
        <f>'旅費交通費個人明細書(説明用）'!$C$24</f>
        <v>0</v>
      </c>
      <c r="D8" s="62">
        <f>'旅費交通費個人明細書(説明用）'!N24</f>
        <v>1800</v>
      </c>
      <c r="E8" s="14">
        <f t="shared" si="0"/>
        <v>0</v>
      </c>
      <c r="F8" s="14">
        <f t="shared" si="1"/>
        <v>0</v>
      </c>
      <c r="G8" s="14">
        <f t="shared" si="1"/>
        <v>1</v>
      </c>
      <c r="H8" s="14">
        <f t="shared" si="1"/>
        <v>1</v>
      </c>
      <c r="I8" s="14">
        <f t="shared" si="1"/>
        <v>3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27">
        <f t="shared" si="1"/>
        <v>0</v>
      </c>
    </row>
    <row r="9" spans="1:13" ht="21.95" customHeight="1" x14ac:dyDescent="0.15">
      <c r="A9" s="26">
        <v>7</v>
      </c>
      <c r="B9" s="56">
        <f>'旅費交通費個人明細書(説明用）'!$B$28</f>
        <v>0</v>
      </c>
      <c r="C9" s="56">
        <f>'旅費交通費個人明細書(説明用）'!$C$28</f>
        <v>0</v>
      </c>
      <c r="D9" s="62">
        <f>'旅費交通費個人明細書(説明用）'!N28</f>
        <v>1200</v>
      </c>
      <c r="E9" s="14">
        <f t="shared" si="0"/>
        <v>0</v>
      </c>
      <c r="F9" s="14">
        <f t="shared" si="1"/>
        <v>0</v>
      </c>
      <c r="G9" s="14">
        <f t="shared" si="1"/>
        <v>1</v>
      </c>
      <c r="H9" s="14">
        <f t="shared" si="1"/>
        <v>0</v>
      </c>
      <c r="I9" s="14">
        <f t="shared" si="1"/>
        <v>2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27">
        <f t="shared" si="1"/>
        <v>0</v>
      </c>
    </row>
    <row r="10" spans="1:13" ht="21.95" customHeight="1" x14ac:dyDescent="0.15">
      <c r="A10" s="26">
        <v>8</v>
      </c>
      <c r="B10" s="56">
        <f>'旅費交通費個人明細書(説明用）'!$B$32</f>
        <v>0</v>
      </c>
      <c r="C10" s="56">
        <f>'旅費交通費個人明細書(説明用）'!$C$32</f>
        <v>0</v>
      </c>
      <c r="D10" s="62">
        <f>'旅費交通費個人明細書(説明用）'!N32</f>
        <v>2200</v>
      </c>
      <c r="E10" s="14">
        <f t="shared" si="0"/>
        <v>0</v>
      </c>
      <c r="F10" s="14">
        <f t="shared" si="1"/>
        <v>0</v>
      </c>
      <c r="G10" s="14">
        <f t="shared" si="1"/>
        <v>2</v>
      </c>
      <c r="H10" s="14">
        <f t="shared" si="1"/>
        <v>0</v>
      </c>
      <c r="I10" s="14">
        <f t="shared" si="1"/>
        <v>2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7">
        <f t="shared" si="1"/>
        <v>0</v>
      </c>
    </row>
    <row r="11" spans="1:13" ht="21.95" customHeight="1" x14ac:dyDescent="0.15">
      <c r="A11" s="26">
        <v>9</v>
      </c>
      <c r="B11" s="71">
        <f>'旅費交通費個人明細書(説明用）'!$B$36</f>
        <v>0</v>
      </c>
      <c r="C11" s="71">
        <f>'旅費交通費個人明細書(説明用）'!$C$36</f>
        <v>0</v>
      </c>
      <c r="D11" s="62">
        <f>'旅費交通費個人明細書(説明用）'!N36</f>
        <v>1900</v>
      </c>
      <c r="E11" s="14">
        <f t="shared" si="0"/>
        <v>0</v>
      </c>
      <c r="F11" s="14">
        <f t="shared" si="1"/>
        <v>0</v>
      </c>
      <c r="G11" s="14">
        <f t="shared" si="1"/>
        <v>1</v>
      </c>
      <c r="H11" s="14">
        <f t="shared" si="1"/>
        <v>1</v>
      </c>
      <c r="I11" s="14">
        <f t="shared" si="1"/>
        <v>4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27">
        <f t="shared" si="1"/>
        <v>0</v>
      </c>
    </row>
    <row r="12" spans="1:13" ht="21.95" customHeight="1" x14ac:dyDescent="0.15">
      <c r="A12" s="57">
        <v>10</v>
      </c>
      <c r="B12" s="59">
        <f>'旅費交通費個人明細書(説明用）'!$B$40</f>
        <v>0</v>
      </c>
      <c r="C12" s="59">
        <f>'旅費交通費個人明細書(説明用）'!$C$40</f>
        <v>0</v>
      </c>
      <c r="D12" s="73">
        <f>'旅費交通費個人明細書(説明用）'!N40</f>
        <v>0</v>
      </c>
      <c r="E12" s="74">
        <f t="shared" si="0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  <c r="J12" s="74">
        <f t="shared" si="1"/>
        <v>0</v>
      </c>
      <c r="K12" s="74">
        <f t="shared" si="1"/>
        <v>0</v>
      </c>
      <c r="L12" s="74">
        <f t="shared" si="1"/>
        <v>0</v>
      </c>
      <c r="M12" s="75">
        <f t="shared" si="1"/>
        <v>0</v>
      </c>
    </row>
    <row r="13" spans="1:13" ht="21.95" customHeight="1" x14ac:dyDescent="0.15">
      <c r="A13" s="26">
        <v>11</v>
      </c>
      <c r="B13" s="56">
        <f>'旅費交通費個人明細書(説明用）'!$B$44</f>
        <v>0</v>
      </c>
      <c r="C13" s="56">
        <f>'旅費交通費個人明細書(説明用）'!$C$44</f>
        <v>0</v>
      </c>
      <c r="D13" s="62">
        <f>'旅費交通費個人明細書(説明用）'!N44</f>
        <v>0</v>
      </c>
      <c r="E13" s="14">
        <f t="shared" si="0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27">
        <f t="shared" si="1"/>
        <v>0</v>
      </c>
    </row>
    <row r="14" spans="1:13" ht="21.95" customHeight="1" x14ac:dyDescent="0.15">
      <c r="A14" s="26">
        <v>12</v>
      </c>
      <c r="B14" s="56">
        <f>'旅費交通費個人明細書(説明用）'!$B$48</f>
        <v>0</v>
      </c>
      <c r="C14" s="56">
        <f>'旅費交通費個人明細書(説明用）'!$C$48</f>
        <v>0</v>
      </c>
      <c r="D14" s="62">
        <f>'旅費交通費個人明細書(説明用）'!N48</f>
        <v>0</v>
      </c>
      <c r="E14" s="14">
        <f t="shared" si="0"/>
        <v>0</v>
      </c>
      <c r="F14" s="14">
        <f t="shared" si="1"/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27">
        <f t="shared" si="1"/>
        <v>0</v>
      </c>
    </row>
    <row r="15" spans="1:13" ht="21.95" customHeight="1" x14ac:dyDescent="0.15">
      <c r="A15" s="26">
        <v>13</v>
      </c>
      <c r="B15" s="56">
        <f>'旅費交通費個人明細書(説明用）'!$B$52</f>
        <v>0</v>
      </c>
      <c r="C15" s="56">
        <f>'旅費交通費個人明細書(説明用）'!$C$52</f>
        <v>0</v>
      </c>
      <c r="D15" s="62">
        <f>'旅費交通費個人明細書(説明用）'!N52</f>
        <v>0</v>
      </c>
      <c r="E15" s="14">
        <f t="shared" si="0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 s="27">
        <f t="shared" si="1"/>
        <v>0</v>
      </c>
    </row>
    <row r="16" spans="1:13" ht="21.95" customHeight="1" x14ac:dyDescent="0.15">
      <c r="A16" s="26">
        <v>14</v>
      </c>
      <c r="B16" s="56">
        <f>'旅費交通費個人明細書(説明用）'!$B$56</f>
        <v>0</v>
      </c>
      <c r="C16" s="56">
        <f>'旅費交通費個人明細書(説明用）'!$C$56</f>
        <v>0</v>
      </c>
      <c r="D16" s="62">
        <f>'旅費交通費個人明細書(説明用）'!N56</f>
        <v>0</v>
      </c>
      <c r="E16" s="14">
        <f t="shared" si="0"/>
        <v>0</v>
      </c>
      <c r="F16" s="14">
        <f t="shared" si="1"/>
        <v>0</v>
      </c>
      <c r="G16" s="14">
        <f t="shared" si="1"/>
        <v>0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27">
        <f t="shared" si="1"/>
        <v>0</v>
      </c>
    </row>
    <row r="17" spans="1:13" ht="21.95" customHeight="1" x14ac:dyDescent="0.15">
      <c r="A17" s="26">
        <v>15</v>
      </c>
      <c r="B17" s="56">
        <f>'旅費交通費個人明細書(説明用）'!$B$60</f>
        <v>0</v>
      </c>
      <c r="C17" s="56">
        <f>'旅費交通費個人明細書(説明用）'!$C$60</f>
        <v>0</v>
      </c>
      <c r="D17" s="62">
        <f>'旅費交通費個人明細書(説明用）'!N60</f>
        <v>0</v>
      </c>
      <c r="E17" s="14">
        <f t="shared" si="0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27">
        <f t="shared" si="1"/>
        <v>0</v>
      </c>
    </row>
    <row r="18" spans="1:13" ht="21.95" customHeight="1" x14ac:dyDescent="0.15">
      <c r="A18" s="26">
        <v>16</v>
      </c>
      <c r="B18" s="56">
        <f>'旅費交通費個人明細書(説明用）'!$B$64</f>
        <v>0</v>
      </c>
      <c r="C18" s="56">
        <f>'旅費交通費個人明細書(説明用）'!$C$64</f>
        <v>0</v>
      </c>
      <c r="D18" s="62">
        <f>'旅費交通費個人明細書(説明用）'!N64</f>
        <v>0</v>
      </c>
      <c r="E18" s="14">
        <f t="shared" si="0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27">
        <f t="shared" si="1"/>
        <v>0</v>
      </c>
    </row>
    <row r="19" spans="1:13" ht="21.95" customHeight="1" x14ac:dyDescent="0.15">
      <c r="A19" s="26">
        <v>17</v>
      </c>
      <c r="B19" s="56">
        <f>'旅費交通費個人明細書(説明用）'!$B$68</f>
        <v>0</v>
      </c>
      <c r="C19" s="56">
        <f>'旅費交通費個人明細書(説明用）'!$C$68</f>
        <v>0</v>
      </c>
      <c r="D19" s="62">
        <f>'旅費交通費個人明細書(説明用）'!N68</f>
        <v>0</v>
      </c>
      <c r="E19" s="14">
        <f t="shared" si="0"/>
        <v>0</v>
      </c>
      <c r="F19" s="14">
        <f t="shared" ref="F19:M28" si="2">TRUNC(MOD($D19,E$2)/F$2)</f>
        <v>0</v>
      </c>
      <c r="G19" s="14">
        <f t="shared" si="2"/>
        <v>0</v>
      </c>
      <c r="H19" s="14">
        <f t="shared" si="2"/>
        <v>0</v>
      </c>
      <c r="I19" s="14">
        <f t="shared" si="2"/>
        <v>0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27">
        <f t="shared" si="2"/>
        <v>0</v>
      </c>
    </row>
    <row r="20" spans="1:13" ht="21.95" customHeight="1" x14ac:dyDescent="0.15">
      <c r="A20" s="26">
        <v>18</v>
      </c>
      <c r="B20" s="56">
        <f>'旅費交通費個人明細書(説明用）'!$B$72</f>
        <v>0</v>
      </c>
      <c r="C20" s="56">
        <f>'旅費交通費個人明細書(説明用）'!$C$72</f>
        <v>0</v>
      </c>
      <c r="D20" s="62">
        <f>'旅費交通費個人明細書(説明用）'!N72</f>
        <v>0</v>
      </c>
      <c r="E20" s="14">
        <f t="shared" si="0"/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27">
        <f t="shared" si="2"/>
        <v>0</v>
      </c>
    </row>
    <row r="21" spans="1:13" ht="21.95" customHeight="1" x14ac:dyDescent="0.15">
      <c r="A21" s="26">
        <v>19</v>
      </c>
      <c r="B21" s="56">
        <f>'旅費交通費個人明細書(説明用）'!$B$76</f>
        <v>0</v>
      </c>
      <c r="C21" s="56">
        <f>'旅費交通費個人明細書(説明用）'!$C$76</f>
        <v>0</v>
      </c>
      <c r="D21" s="62">
        <f>'旅費交通費個人明細書(説明用）'!N76</f>
        <v>0</v>
      </c>
      <c r="E21" s="14">
        <f t="shared" si="0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  <c r="K21" s="14">
        <f t="shared" si="2"/>
        <v>0</v>
      </c>
      <c r="L21" s="14">
        <f t="shared" si="2"/>
        <v>0</v>
      </c>
      <c r="M21" s="27">
        <f t="shared" si="2"/>
        <v>0</v>
      </c>
    </row>
    <row r="22" spans="1:13" ht="21.95" customHeight="1" x14ac:dyDescent="0.15">
      <c r="A22" s="26">
        <v>20</v>
      </c>
      <c r="B22" s="56">
        <f>'旅費交通費個人明細書(説明用）'!$B$80</f>
        <v>0</v>
      </c>
      <c r="C22" s="56">
        <f>'旅費交通費個人明細書(説明用）'!$C$80</f>
        <v>0</v>
      </c>
      <c r="D22" s="62">
        <f>'旅費交通費個人明細書(説明用）'!N80</f>
        <v>0</v>
      </c>
      <c r="E22" s="14">
        <f t="shared" si="0"/>
        <v>0</v>
      </c>
      <c r="F22" s="14">
        <f t="shared" si="2"/>
        <v>0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si="2"/>
        <v>0</v>
      </c>
      <c r="K22" s="14">
        <f t="shared" si="2"/>
        <v>0</v>
      </c>
      <c r="L22" s="14">
        <f t="shared" si="2"/>
        <v>0</v>
      </c>
      <c r="M22" s="27">
        <f t="shared" si="2"/>
        <v>0</v>
      </c>
    </row>
    <row r="23" spans="1:13" ht="21.95" customHeight="1" x14ac:dyDescent="0.15">
      <c r="A23" s="26">
        <v>21</v>
      </c>
      <c r="B23" s="56">
        <f>'旅費交通費個人明細書(説明用）'!$B$84</f>
        <v>0</v>
      </c>
      <c r="C23" s="56">
        <f>'旅費交通費個人明細書(説明用）'!$C$84</f>
        <v>0</v>
      </c>
      <c r="D23" s="62">
        <f>'旅費交通費個人明細書(説明用）'!N84</f>
        <v>0</v>
      </c>
      <c r="E23" s="14">
        <f t="shared" si="0"/>
        <v>0</v>
      </c>
      <c r="F23" s="14">
        <f t="shared" si="2"/>
        <v>0</v>
      </c>
      <c r="G23" s="14">
        <f t="shared" si="2"/>
        <v>0</v>
      </c>
      <c r="H23" s="14">
        <f t="shared" si="2"/>
        <v>0</v>
      </c>
      <c r="I23" s="14">
        <f t="shared" si="2"/>
        <v>0</v>
      </c>
      <c r="J23" s="14">
        <f t="shared" si="2"/>
        <v>0</v>
      </c>
      <c r="K23" s="14">
        <f t="shared" si="2"/>
        <v>0</v>
      </c>
      <c r="L23" s="14">
        <f t="shared" si="2"/>
        <v>0</v>
      </c>
      <c r="M23" s="27">
        <f t="shared" si="2"/>
        <v>0</v>
      </c>
    </row>
    <row r="24" spans="1:13" ht="21.95" customHeight="1" x14ac:dyDescent="0.15">
      <c r="A24" s="26">
        <v>22</v>
      </c>
      <c r="B24" s="56">
        <f>'旅費交通費個人明細書(説明用）'!$B$88</f>
        <v>0</v>
      </c>
      <c r="C24" s="56">
        <f>'旅費交通費個人明細書(説明用）'!$C$88</f>
        <v>0</v>
      </c>
      <c r="D24" s="62">
        <f>'旅費交通費個人明細書(説明用）'!N88</f>
        <v>0</v>
      </c>
      <c r="E24" s="14">
        <f t="shared" si="0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27">
        <f t="shared" si="2"/>
        <v>0</v>
      </c>
    </row>
    <row r="25" spans="1:13" ht="21.95" customHeight="1" x14ac:dyDescent="0.15">
      <c r="A25" s="26">
        <v>23</v>
      </c>
      <c r="B25" s="56">
        <f>'旅費交通費個人明細書(説明用）'!$B$92</f>
        <v>0</v>
      </c>
      <c r="C25" s="56">
        <f>'旅費交通費個人明細書(説明用）'!$C$92</f>
        <v>0</v>
      </c>
      <c r="D25" s="62">
        <f>'旅費交通費個人明細書(説明用）'!N92</f>
        <v>0</v>
      </c>
      <c r="E25" s="14">
        <f t="shared" si="0"/>
        <v>0</v>
      </c>
      <c r="F25" s="14">
        <f t="shared" si="2"/>
        <v>0</v>
      </c>
      <c r="G25" s="14">
        <f t="shared" si="2"/>
        <v>0</v>
      </c>
      <c r="H25" s="14">
        <f t="shared" si="2"/>
        <v>0</v>
      </c>
      <c r="I25" s="14">
        <f t="shared" si="2"/>
        <v>0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27">
        <f t="shared" si="2"/>
        <v>0</v>
      </c>
    </row>
    <row r="26" spans="1:13" ht="21.95" customHeight="1" x14ac:dyDescent="0.15">
      <c r="A26" s="26">
        <v>24</v>
      </c>
      <c r="B26" s="56">
        <f>'旅費交通費個人明細書(説明用）'!$B$96</f>
        <v>0</v>
      </c>
      <c r="C26" s="56">
        <f>'旅費交通費個人明細書(説明用）'!$C$96</f>
        <v>0</v>
      </c>
      <c r="D26" s="62">
        <f>'旅費交通費個人明細書(説明用）'!N96</f>
        <v>0</v>
      </c>
      <c r="E26" s="14">
        <f t="shared" si="0"/>
        <v>0</v>
      </c>
      <c r="F26" s="14">
        <f t="shared" si="2"/>
        <v>0</v>
      </c>
      <c r="G26" s="14">
        <f t="shared" si="2"/>
        <v>0</v>
      </c>
      <c r="H26" s="14">
        <f t="shared" si="2"/>
        <v>0</v>
      </c>
      <c r="I26" s="14">
        <f t="shared" si="2"/>
        <v>0</v>
      </c>
      <c r="J26" s="14">
        <f t="shared" si="2"/>
        <v>0</v>
      </c>
      <c r="K26" s="14">
        <f t="shared" si="2"/>
        <v>0</v>
      </c>
      <c r="L26" s="14">
        <f t="shared" si="2"/>
        <v>0</v>
      </c>
      <c r="M26" s="27">
        <f t="shared" si="2"/>
        <v>0</v>
      </c>
    </row>
    <row r="27" spans="1:13" ht="21.95" customHeight="1" x14ac:dyDescent="0.15">
      <c r="A27" s="26">
        <v>25</v>
      </c>
      <c r="B27" s="56">
        <f>'旅費交通費個人明細書(説明用）'!$B$100</f>
        <v>0</v>
      </c>
      <c r="C27" s="56">
        <f>'旅費交通費個人明細書(説明用）'!$C$100</f>
        <v>0</v>
      </c>
      <c r="D27" s="62">
        <f>'旅費交通費個人明細書(説明用）'!N100</f>
        <v>0</v>
      </c>
      <c r="E27" s="14">
        <f t="shared" si="0"/>
        <v>0</v>
      </c>
      <c r="F27" s="14">
        <f t="shared" si="2"/>
        <v>0</v>
      </c>
      <c r="G27" s="14">
        <f t="shared" si="2"/>
        <v>0</v>
      </c>
      <c r="H27" s="14">
        <f t="shared" si="2"/>
        <v>0</v>
      </c>
      <c r="I27" s="14">
        <f t="shared" si="2"/>
        <v>0</v>
      </c>
      <c r="J27" s="14">
        <f t="shared" si="2"/>
        <v>0</v>
      </c>
      <c r="K27" s="14">
        <f t="shared" si="2"/>
        <v>0</v>
      </c>
      <c r="L27" s="14">
        <f t="shared" si="2"/>
        <v>0</v>
      </c>
      <c r="M27" s="27">
        <f t="shared" si="2"/>
        <v>0</v>
      </c>
    </row>
    <row r="28" spans="1:13" ht="21.95" customHeight="1" x14ac:dyDescent="0.15">
      <c r="A28" s="26">
        <v>26</v>
      </c>
      <c r="B28" s="56">
        <f>'旅費交通費個人明細書(説明用）'!$B$104</f>
        <v>0</v>
      </c>
      <c r="C28" s="56">
        <f>'旅費交通費個人明細書(説明用）'!$C$104</f>
        <v>0</v>
      </c>
      <c r="D28" s="62">
        <f>'旅費交通費個人明細書(説明用）'!N104</f>
        <v>0</v>
      </c>
      <c r="E28" s="14">
        <f>TRUNC(D28/$E$2)</f>
        <v>0</v>
      </c>
      <c r="F28" s="14">
        <f t="shared" si="2"/>
        <v>0</v>
      </c>
      <c r="G28" s="14">
        <f t="shared" si="2"/>
        <v>0</v>
      </c>
      <c r="H28" s="14">
        <f t="shared" si="2"/>
        <v>0</v>
      </c>
      <c r="I28" s="14">
        <f t="shared" si="2"/>
        <v>0</v>
      </c>
      <c r="J28" s="14">
        <f t="shared" si="2"/>
        <v>0</v>
      </c>
      <c r="K28" s="14">
        <f t="shared" si="2"/>
        <v>0</v>
      </c>
      <c r="L28" s="14">
        <f t="shared" si="2"/>
        <v>0</v>
      </c>
      <c r="M28" s="27">
        <f t="shared" si="2"/>
        <v>0</v>
      </c>
    </row>
    <row r="29" spans="1:13" ht="21.95" customHeight="1" thickBot="1" x14ac:dyDescent="0.2">
      <c r="A29" s="37"/>
      <c r="B29" s="255" t="s">
        <v>12</v>
      </c>
      <c r="C29" s="256"/>
      <c r="D29" s="63">
        <f t="shared" ref="D29:M29" si="3">SUM(D3:D28)</f>
        <v>14500</v>
      </c>
      <c r="E29" s="28">
        <f t="shared" si="3"/>
        <v>0</v>
      </c>
      <c r="F29" s="28">
        <f t="shared" si="3"/>
        <v>0</v>
      </c>
      <c r="G29" s="28">
        <f t="shared" si="3"/>
        <v>11</v>
      </c>
      <c r="H29" s="28">
        <f t="shared" si="3"/>
        <v>4</v>
      </c>
      <c r="I29" s="28">
        <f t="shared" si="3"/>
        <v>15</v>
      </c>
      <c r="J29" s="28">
        <f t="shared" si="3"/>
        <v>0</v>
      </c>
      <c r="K29" s="28">
        <f t="shared" si="3"/>
        <v>0</v>
      </c>
      <c r="L29" s="28">
        <f t="shared" si="3"/>
        <v>0</v>
      </c>
      <c r="M29" s="72">
        <f t="shared" si="3"/>
        <v>0</v>
      </c>
    </row>
    <row r="30" spans="1:13" ht="21.95" customHeight="1" x14ac:dyDescent="0.15">
      <c r="B30" s="257"/>
      <c r="C30" s="257"/>
      <c r="D30" s="64"/>
      <c r="E30" s="48"/>
      <c r="F30" s="48"/>
      <c r="G30" s="48"/>
      <c r="H30" s="48"/>
      <c r="I30" s="48"/>
      <c r="J30" s="48"/>
      <c r="K30" s="48"/>
      <c r="L30" s="48"/>
      <c r="M30" s="48"/>
    </row>
    <row r="31" spans="1:13" ht="21.95" customHeight="1" x14ac:dyDescent="0.15"/>
    <row r="32" spans="1:13" ht="21.95" customHeight="1" x14ac:dyDescent="0.15"/>
    <row r="33" ht="21.95" customHeight="1" x14ac:dyDescent="0.15"/>
    <row r="34" ht="21.95" customHeight="1" x14ac:dyDescent="0.15"/>
  </sheetData>
  <sheetProtection selectLockedCells="1" selectUnlockedCells="1"/>
  <mergeCells count="4">
    <mergeCell ref="B1:D1"/>
    <mergeCell ref="B2:C2"/>
    <mergeCell ref="B29:C29"/>
    <mergeCell ref="B30:C30"/>
  </mergeCells>
  <phoneticPr fontId="2"/>
  <dataValidations count="1">
    <dataValidation imeMode="on" allowBlank="1" showInputMessage="1" showErrorMessage="1" sqref="B3:C28" xr:uid="{00000000-0002-0000-0600-000000000000}"/>
  </dataValidations>
  <pageMargins left="1.5748031496062993" right="0.78740157480314965" top="0.39370078740157483" bottom="0.47" header="0.39370078740157483" footer="0.3"/>
  <pageSetup paperSize="9" scale="89" orientation="landscape" r:id="rId1"/>
  <headerFooter alignWithMargins="0">
    <oddFooter>&amp;C&amp;"Trebuchet MS,標準"- 22 -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(様式１）個人明細</vt:lpstr>
      <vt:lpstr>旅費交通費個人明細書(説明用）</vt:lpstr>
      <vt:lpstr>（様式２）請求・領収</vt:lpstr>
      <vt:lpstr>請求書兼領収書 (説明用)</vt:lpstr>
      <vt:lpstr>（様式３）金種表</vt:lpstr>
      <vt:lpstr>金種表 (説明用)</vt:lpstr>
    </vt:vector>
  </TitlesOfParts>
  <Company>岡崎市松橋町１－１０－１７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池野　悟</dc:creator>
  <cp:lastModifiedBy>文振-014</cp:lastModifiedBy>
  <cp:lastPrinted>2024-03-14T05:02:55Z</cp:lastPrinted>
  <dcterms:created xsi:type="dcterms:W3CDTF">2003-01-21T00:58:59Z</dcterms:created>
  <dcterms:modified xsi:type="dcterms:W3CDTF">2025-03-14T04:39:42Z</dcterms:modified>
</cp:coreProperties>
</file>